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'3'!$A$1:$V$28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<sst xmlns="http://schemas.openxmlformats.org/spreadsheetml/2006/main" count="116" uniqueCount="71">
  <si>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</si>
  <si>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</si>
  <si>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</si>
  <si>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</si>
  <si>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</si>
  <si>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</si>
  <si>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</si>
  <si>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</si>
  <si>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</si>
  <si>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</si>
  <si>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</si>
  <si>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</si>
  <si>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</si>
  <si>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</si>
  <si>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</si>
  <si>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</si>
  <si>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</si>
  <si>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</si>
  <si>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</si>
  <si>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</si>
  <si>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</si>
  <si>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</si>
  <si>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</si>
  <si>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</si>
  <si>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</si>
  <si>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</si>
  <si>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</si>
  <si>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</si>
  <si>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</si>
  <si>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</si>
  <si>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</si>
  <si>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</si>
  <si>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</si>
  <si>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</si>
  <si>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Голопристаньський МРЦЗ</t>
  </si>
  <si>
    <t>Каховський МРЦЗ</t>
  </si>
  <si>
    <t>Херсонський МЦЗ</t>
  </si>
  <si>
    <t>осіб</t>
  </si>
  <si>
    <t>Інформація про надання послуг державню службою зайнятості</t>
  </si>
  <si>
    <t xml:space="preserve">у % гр. 2 до гр. 1 </t>
  </si>
  <si>
    <t xml:space="preserve">у % гр. 4  до гр. 1 </t>
  </si>
  <si>
    <t>Мали статус безробітного</t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</si>
  <si>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</si>
  <si>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</si>
  <si>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</si>
  <si>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</si>
  <si>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</si>
  <si>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 xml:space="preserve">  Надання послуг державною службою зайнятості</t>
  </si>
  <si>
    <t>продовження таблиці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</si>
  <si>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</si>
  <si>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</si>
  <si>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</si>
  <si>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</si>
  <si>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</si>
  <si>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</si>
  <si>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</si>
  <si>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</si>
  <si>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</si>
  <si>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</si>
  <si>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</si>
  <si>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</si>
  <si>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</si>
  <si>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</si>
  <si>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</si>
  <si>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</si>
  <si>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</si>
  <si>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</si>
  <si>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2017 р.</t>
  </si>
  <si>
    <t>Станом на 1 березня 2019 року:</t>
  </si>
  <si>
    <t>особам з числа мешканців сільської місцевості у січні-лютому 2019 року</t>
  </si>
  <si>
    <t>у  січні-лютому 2019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</si>
</sst>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</numFmts>
  <fonts count="53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39" fillId="3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14" borderId="6" applyNumberFormat="0" applyAlignment="0" applyProtection="0"/>
    <xf numFmtId="0" fontId="32" fillId="0" borderId="0" applyNumberFormat="0" applyFill="0" applyBorder="0" applyAlignment="0" applyProtection="0"/>
    <xf numFmtId="0" fontId="41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6" fillId="0" borderId="7" applyNumberFormat="0" applyFill="0" applyAlignment="0" applyProtection="0"/>
    <xf numFmtId="0" fontId="37" fillId="17" borderId="0" applyNumberFormat="0" applyBorder="0" applyAlignment="0" applyProtection="0"/>
    <xf numFmtId="0" fontId="0" fillId="5" borderId="8" applyNumberFormat="0" applyFont="0" applyAlignment="0" applyProtection="0"/>
    <xf numFmtId="0" fontId="40" fillId="9" borderId="9" applyNumberFormat="0" applyAlignment="0" applyProtection="0"/>
    <xf numFmtId="0" fontId="38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80" fontId="10" fillId="0" borderId="15" xfId="52" applyNumberFormat="1" applyFont="1" applyFill="1" applyBorder="1" applyAlignment="1">
      <alignment horizontal="center" vertical="center"/>
      <protection/>
    </xf>
    <xf numFmtId="180" fontId="15" fillId="0" borderId="16" xfId="52" applyNumberFormat="1" applyFont="1" applyFill="1" applyBorder="1" applyAlignment="1">
      <alignment horizontal="center" vertical="center"/>
      <protection/>
    </xf>
    <xf numFmtId="180" fontId="10" fillId="0" borderId="16" xfId="52" applyNumberFormat="1" applyFont="1" applyFill="1" applyBorder="1" applyAlignment="1">
      <alignment horizontal="center" vertical="center"/>
      <protection/>
    </xf>
    <xf numFmtId="180" fontId="15" fillId="0" borderId="17" xfId="52" applyNumberFormat="1" applyFont="1" applyFill="1" applyBorder="1" applyAlignment="1">
      <alignment horizontal="center" vertical="center"/>
      <protection/>
    </xf>
    <xf numFmtId="0" fontId="16" fillId="0" borderId="18" xfId="52" applyFont="1" applyBorder="1" applyAlignment="1">
      <alignment vertical="center" wrapText="1"/>
      <protection/>
    </xf>
    <xf numFmtId="180" fontId="15" fillId="0" borderId="19" xfId="52" applyNumberFormat="1" applyFont="1" applyFill="1" applyBorder="1" applyAlignment="1">
      <alignment horizontal="center" vertical="center"/>
      <protection/>
    </xf>
    <xf numFmtId="180" fontId="15" fillId="0" borderId="20" xfId="52" applyNumberFormat="1" applyFont="1" applyFill="1" applyBorder="1" applyAlignment="1">
      <alignment horizontal="center" vertical="center"/>
      <protection/>
    </xf>
    <xf numFmtId="180" fontId="15" fillId="0" borderId="21" xfId="52" applyNumberFormat="1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left" vertical="center" wrapText="1"/>
      <protection/>
    </xf>
    <xf numFmtId="0" fontId="16" fillId="0" borderId="22" xfId="52" applyFont="1" applyFill="1" applyBorder="1" applyAlignment="1">
      <alignment horizontal="left" vertical="center" wrapText="1"/>
      <protection/>
    </xf>
    <xf numFmtId="180" fontId="15" fillId="0" borderId="23" xfId="52" applyNumberFormat="1" applyFont="1" applyFill="1" applyBorder="1" applyAlignment="1">
      <alignment horizontal="center" vertical="center"/>
      <protection/>
    </xf>
    <xf numFmtId="180" fontId="15" fillId="0" borderId="12" xfId="52" applyNumberFormat="1" applyFont="1" applyFill="1" applyBorder="1" applyAlignment="1">
      <alignment horizontal="center" vertical="center"/>
      <protection/>
    </xf>
    <xf numFmtId="180" fontId="15" fillId="0" borderId="13" xfId="52" applyNumberFormat="1" applyFont="1" applyFill="1" applyBorder="1" applyAlignment="1">
      <alignment horizontal="center" vertical="center"/>
      <protection/>
    </xf>
    <xf numFmtId="0" fontId="13" fillId="0" borderId="24" xfId="52" applyFont="1" applyFill="1" applyBorder="1" applyAlignment="1">
      <alignment horizontal="left" vertical="center" wrapText="1"/>
      <protection/>
    </xf>
    <xf numFmtId="180" fontId="10" fillId="0" borderId="25" xfId="52" applyNumberFormat="1" applyFont="1" applyFill="1" applyBorder="1" applyAlignment="1">
      <alignment horizontal="center" vertical="center"/>
      <protection/>
    </xf>
    <xf numFmtId="180" fontId="15" fillId="0" borderId="26" xfId="52" applyNumberFormat="1" applyFont="1" applyFill="1" applyBorder="1" applyAlignment="1">
      <alignment horizontal="center" vertical="center"/>
      <protection/>
    </xf>
    <xf numFmtId="180" fontId="10" fillId="0" borderId="26" xfId="52" applyNumberFormat="1" applyFont="1" applyFill="1" applyBorder="1" applyAlignment="1">
      <alignment horizontal="center" vertical="center"/>
      <protection/>
    </xf>
    <xf numFmtId="180" fontId="15" fillId="0" borderId="27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1" fillId="4" borderId="20" xfId="62" applyFont="1" applyFill="1" applyBorder="1" applyAlignment="1">
      <alignment vertical="center" wrapText="1"/>
      <protection/>
    </xf>
    <xf numFmtId="0" fontId="21" fillId="0" borderId="20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1" fillId="0" borderId="20" xfId="62" applyFont="1" applyBorder="1" applyAlignment="1">
      <alignment vertical="center" wrapText="1"/>
      <protection/>
    </xf>
    <xf numFmtId="3" fontId="25" fillId="0" borderId="0" xfId="58" applyNumberFormat="1" applyFont="1" applyFill="1">
      <alignment/>
      <protection/>
    </xf>
    <xf numFmtId="0" fontId="25" fillId="0" borderId="0" xfId="58" applyFont="1" applyFill="1">
      <alignment/>
      <protection/>
    </xf>
    <xf numFmtId="0" fontId="26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27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28" fillId="0" borderId="0" xfId="63" applyFont="1" applyFill="1" applyAlignment="1">
      <alignment vertical="top"/>
      <protection/>
    </xf>
    <xf numFmtId="0" fontId="26" fillId="0" borderId="0" xfId="63" applyFont="1" applyFill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 wrapText="1"/>
      <protection/>
    </xf>
    <xf numFmtId="0" fontId="19" fillId="0" borderId="2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0" fontId="28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0" fontId="17" fillId="0" borderId="0" xfId="62" applyFont="1" applyBorder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3" fillId="0" borderId="0" xfId="62" applyFont="1" applyFill="1" applyAlignment="1">
      <alignment horizontal="right" vertical="center" wrapText="1"/>
      <protection/>
    </xf>
    <xf numFmtId="0" fontId="51" fillId="0" borderId="20" xfId="62" applyFont="1" applyBorder="1" applyAlignment="1">
      <alignment horizontal="center" vertical="center" wrapText="1"/>
      <protection/>
    </xf>
    <xf numFmtId="0" fontId="51" fillId="0" borderId="20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center" wrapText="1"/>
      <protection/>
    </xf>
    <xf numFmtId="180" fontId="22" fillId="4" borderId="20" xfId="58" applyNumberFormat="1" applyFont="1" applyFill="1" applyBorder="1" applyAlignment="1">
      <alignment horizontal="center" vertical="center" wrapText="1"/>
      <protection/>
    </xf>
    <xf numFmtId="180" fontId="22" fillId="0" borderId="20" xfId="58" applyNumberFormat="1" applyFont="1" applyFill="1" applyBorder="1" applyAlignment="1">
      <alignment horizontal="center" vertical="center" wrapText="1"/>
      <protection/>
    </xf>
    <xf numFmtId="0" fontId="21" fillId="0" borderId="20" xfId="54" applyFont="1" applyBorder="1" applyAlignment="1">
      <alignment vertical="center" wrapText="1"/>
      <protection/>
    </xf>
    <xf numFmtId="190" fontId="21" fillId="0" borderId="20" xfId="54" applyNumberFormat="1" applyFont="1" applyFill="1" applyBorder="1" applyAlignment="1">
      <alignment horizontal="center" vertical="center"/>
      <protection/>
    </xf>
    <xf numFmtId="180" fontId="22" fillId="0" borderId="20" xfId="54" applyNumberFormat="1" applyFont="1" applyFill="1" applyBorder="1" applyAlignment="1">
      <alignment horizontal="center" vertical="center"/>
      <protection/>
    </xf>
    <xf numFmtId="0" fontId="22" fillId="0" borderId="20" xfId="54" applyFont="1" applyFill="1" applyBorder="1" applyAlignment="1">
      <alignment horizontal="center" vertical="center"/>
      <protection/>
    </xf>
    <xf numFmtId="0" fontId="50" fillId="0" borderId="0" xfId="63" applyFont="1" applyFill="1" applyAlignment="1">
      <alignment/>
      <protection/>
    </xf>
    <xf numFmtId="0" fontId="26" fillId="0" borderId="20" xfId="63" applyFont="1" applyFill="1" applyBorder="1" applyAlignment="1">
      <alignment horizontal="left" vertical="center"/>
      <protection/>
    </xf>
    <xf numFmtId="0" fontId="29" fillId="0" borderId="0" xfId="63" applyFont="1" applyFill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49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>
      <alignment/>
      <protection/>
    </xf>
    <xf numFmtId="3" fontId="21" fillId="0" borderId="20" xfId="54" applyNumberFormat="1" applyFont="1" applyFill="1" applyBorder="1" applyAlignment="1">
      <alignment horizontal="center" vertical="center" wrapText="1"/>
      <protection/>
    </xf>
    <xf numFmtId="180" fontId="50" fillId="0" borderId="20" xfId="63" applyNumberFormat="1" applyFont="1" applyFill="1" applyBorder="1" applyAlignment="1">
      <alignment horizontal="center" vertical="center"/>
      <protection/>
    </xf>
    <xf numFmtId="180" fontId="31" fillId="0" borderId="20" xfId="56" applyNumberFormat="1" applyFont="1" applyFill="1" applyBorder="1" applyAlignment="1" applyProtection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22" fillId="0" borderId="33" xfId="58" applyFont="1" applyBorder="1" applyAlignment="1">
      <alignment horizontal="center" vertical="center" wrapText="1"/>
      <protection/>
    </xf>
    <xf numFmtId="0" fontId="22" fillId="0" borderId="34" xfId="58" applyFont="1" applyBorder="1" applyAlignment="1">
      <alignment horizontal="center" vertical="center" wrapText="1"/>
      <protection/>
    </xf>
    <xf numFmtId="0" fontId="21" fillId="0" borderId="20" xfId="58" applyFont="1" applyBorder="1" applyAlignment="1">
      <alignment horizontal="center" vertical="center" wrapText="1"/>
      <protection/>
    </xf>
    <xf numFmtId="0" fontId="52" fillId="0" borderId="23" xfId="54" applyFont="1" applyFill="1" applyBorder="1" applyAlignment="1">
      <alignment horizontal="center" vertical="center" wrapText="1"/>
      <protection/>
    </xf>
    <xf numFmtId="0" fontId="52" fillId="0" borderId="35" xfId="54" applyFont="1" applyFill="1" applyBorder="1" applyAlignment="1">
      <alignment horizontal="center" vertical="center" wrapText="1"/>
      <protection/>
    </xf>
    <xf numFmtId="0" fontId="52" fillId="0" borderId="36" xfId="54" applyFont="1" applyFill="1" applyBorder="1" applyAlignment="1">
      <alignment horizontal="center" vertical="center" wrapText="1"/>
      <protection/>
    </xf>
    <xf numFmtId="0" fontId="52" fillId="0" borderId="37" xfId="54" applyFont="1" applyFill="1" applyBorder="1" applyAlignment="1">
      <alignment horizontal="center" vertical="center" wrapText="1"/>
      <protection/>
    </xf>
    <xf numFmtId="0" fontId="52" fillId="0" borderId="38" xfId="54" applyFont="1" applyFill="1" applyBorder="1" applyAlignment="1">
      <alignment horizontal="center" vertical="center" wrapText="1"/>
      <protection/>
    </xf>
    <xf numFmtId="0" fontId="52" fillId="0" borderId="39" xfId="54" applyFont="1" applyFill="1" applyBorder="1" applyAlignment="1">
      <alignment horizontal="center" vertical="center" wrapText="1"/>
      <protection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1" fontId="30" fillId="0" borderId="23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5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6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23" xfId="57" applyNumberFormat="1" applyFont="1" applyFill="1" applyBorder="1" applyAlignment="1" applyProtection="1">
      <alignment horizontal="center" vertical="center" wrapText="1"/>
      <protection/>
    </xf>
    <xf numFmtId="1" fontId="30" fillId="0" borderId="35" xfId="57" applyNumberFormat="1" applyFont="1" applyFill="1" applyBorder="1" applyAlignment="1" applyProtection="1">
      <alignment horizontal="center" vertical="center" wrapText="1"/>
      <protection/>
    </xf>
    <xf numFmtId="1" fontId="30" fillId="0" borderId="36" xfId="57" applyNumberFormat="1" applyFont="1" applyFill="1" applyBorder="1" applyAlignment="1" applyProtection="1">
      <alignment horizontal="center" vertical="center" wrapText="1"/>
      <protection/>
    </xf>
    <xf numFmtId="0" fontId="26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0" xfId="63" applyFont="1" applyFill="1" applyAlignment="1">
      <alignment horizontal="center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3" fontId="30" fillId="0" borderId="20" xfId="57" applyNumberFormat="1" applyFont="1" applyFill="1" applyBorder="1" applyAlignment="1" applyProtection="1">
      <alignment horizontal="center" vertical="center"/>
      <protection locked="0"/>
    </xf>
    <xf numFmtId="180" fontId="26" fillId="0" borderId="20" xfId="63" applyNumberFormat="1" applyFont="1" applyFill="1" applyBorder="1" applyAlignment="1">
      <alignment horizontal="center" vertical="center"/>
      <protection/>
    </xf>
    <xf numFmtId="3" fontId="26" fillId="0" borderId="20" xfId="63" applyNumberFormat="1" applyFont="1" applyFill="1" applyBorder="1" applyAlignment="1">
      <alignment horizontal="center" vertical="center"/>
      <protection/>
    </xf>
    <xf numFmtId="3" fontId="30" fillId="0" borderId="20" xfId="56" applyNumberFormat="1" applyFont="1" applyFill="1" applyBorder="1" applyAlignment="1" applyProtection="1">
      <alignment horizontal="center" vertical="center"/>
      <protection/>
    </xf>
    <xf numFmtId="180" fontId="30" fillId="0" borderId="20" xfId="56" applyNumberFormat="1" applyFont="1" applyFill="1" applyBorder="1" applyAlignment="1" applyProtection="1">
      <alignment horizontal="center" vertical="center"/>
      <protection/>
    </xf>
    <xf numFmtId="3" fontId="51" fillId="0" borderId="20" xfId="57" applyNumberFormat="1" applyFont="1" applyFill="1" applyBorder="1" applyAlignment="1" applyProtection="1">
      <alignment horizontal="center" vertical="center"/>
      <protection locked="0"/>
    </xf>
    <xf numFmtId="3" fontId="5" fillId="0" borderId="20" xfId="63" applyNumberFormat="1" applyFont="1" applyFill="1" applyBorder="1" applyAlignment="1">
      <alignment horizontal="center" vertical="center"/>
      <protection/>
    </xf>
    <xf numFmtId="3" fontId="51" fillId="0" borderId="20" xfId="56" applyNumberFormat="1" applyFont="1" applyFill="1" applyBorder="1" applyAlignment="1" applyProtection="1">
      <alignment horizontal="center" vertical="center"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1" fontId="21" fillId="0" borderId="20" xfId="5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6 2" xfId="54"/>
    <cellStyle name="Обычный 9" xfId="55"/>
    <cellStyle name="Обычный 9_dodatky_7" xfId="56"/>
    <cellStyle name="Обычный_06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P6" sqref="P6"/>
    </sheetView>
  </sheetViews>
  <sheetFormatPr defaultColWidth="7.8515625" defaultRowHeight="15"/>
  <cols>
    <col min="1" max="1" width="34.28125" style="1" customWidth="1"/>
    <col min="2" max="3" width="15.00390625" style="37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87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88"/>
      <c r="B3" s="90" t="s">
        <v>0</v>
      </c>
      <c r="C3" s="91"/>
      <c r="D3" s="92" t="s">
        <v>1</v>
      </c>
      <c r="E3" s="93"/>
      <c r="F3" s="93"/>
      <c r="G3" s="94"/>
      <c r="H3" s="92" t="s">
        <v>2</v>
      </c>
      <c r="I3" s="93"/>
      <c r="J3" s="93"/>
      <c r="K3" s="94"/>
    </row>
    <row r="4" spans="1:11" s="6" customFormat="1" ht="40.5" customHeight="1" thickBot="1">
      <c r="A4" s="89"/>
      <c r="B4" s="7" t="s">
        <v>3</v>
      </c>
      <c r="C4" s="7" t="s">
        <v>67</v>
      </c>
      <c r="D4" s="8" t="s">
        <v>3</v>
      </c>
      <c r="E4" s="9" t="s">
        <v>4</v>
      </c>
      <c r="F4" s="7" t="s">
        <v>67</v>
      </c>
      <c r="G4" s="10" t="s">
        <v>4</v>
      </c>
      <c r="H4" s="8" t="s">
        <v>3</v>
      </c>
      <c r="I4" s="9" t="s">
        <v>4</v>
      </c>
      <c r="J4" s="7" t="s">
        <v>67</v>
      </c>
      <c r="K4" s="10" t="s">
        <v>4</v>
      </c>
    </row>
    <row r="5" spans="1:11" s="6" customFormat="1" ht="65.25" customHeight="1" thickTop="1">
      <c r="A5" s="11" t="s">
        <v>5</v>
      </c>
      <c r="B5" s="12">
        <v>496.9</v>
      </c>
      <c r="C5" s="12">
        <v>497.2</v>
      </c>
      <c r="D5" s="14">
        <v>293.8</v>
      </c>
      <c r="E5" s="13">
        <f>ROUND(D5/B5*100,1)</f>
        <v>59.1</v>
      </c>
      <c r="F5" s="14">
        <v>294.3</v>
      </c>
      <c r="G5" s="15">
        <f>ROUND(F5/C5*100,1)</f>
        <v>59.2</v>
      </c>
      <c r="H5" s="14">
        <v>203.1</v>
      </c>
      <c r="I5" s="13">
        <f>100-E5</f>
        <v>40.9</v>
      </c>
      <c r="J5" s="14">
        <v>202.9</v>
      </c>
      <c r="K5" s="15">
        <f>100-G5</f>
        <v>40.8</v>
      </c>
    </row>
    <row r="6" spans="1:11" s="6" customFormat="1" ht="49.5" customHeight="1">
      <c r="A6" s="16" t="s">
        <v>6</v>
      </c>
      <c r="B6" s="17">
        <v>62.8</v>
      </c>
      <c r="C6" s="17">
        <v>63.1</v>
      </c>
      <c r="D6" s="18">
        <v>60.4</v>
      </c>
      <c r="E6" s="18" t="s">
        <v>7</v>
      </c>
      <c r="F6" s="18">
        <v>60.9</v>
      </c>
      <c r="G6" s="19" t="s">
        <v>7</v>
      </c>
      <c r="H6" s="18">
        <v>66.7</v>
      </c>
      <c r="I6" s="18" t="s">
        <v>8</v>
      </c>
      <c r="J6" s="18">
        <v>66.7</v>
      </c>
      <c r="K6" s="19" t="s">
        <v>7</v>
      </c>
    </row>
    <row r="7" spans="1:11" s="6" customFormat="1" ht="54" customHeight="1">
      <c r="A7" s="20" t="s">
        <v>9</v>
      </c>
      <c r="B7" s="21">
        <v>441</v>
      </c>
      <c r="C7" s="21">
        <v>442.2</v>
      </c>
      <c r="D7" s="22">
        <v>253.5</v>
      </c>
      <c r="E7" s="18">
        <f>ROUND(D7/B7*100,1)</f>
        <v>57.5</v>
      </c>
      <c r="F7" s="22">
        <v>254.5</v>
      </c>
      <c r="G7" s="19">
        <f>ROUND(F7/C7*100,1)</f>
        <v>57.6</v>
      </c>
      <c r="H7" s="22">
        <v>187.5</v>
      </c>
      <c r="I7" s="18">
        <f>100-E7</f>
        <v>42.5</v>
      </c>
      <c r="J7" s="22">
        <v>187.7</v>
      </c>
      <c r="K7" s="19">
        <f>100-G7</f>
        <v>42.4</v>
      </c>
    </row>
    <row r="8" spans="1:11" s="6" customFormat="1" ht="37.5" customHeight="1">
      <c r="A8" s="23" t="s">
        <v>10</v>
      </c>
      <c r="B8" s="17">
        <v>55.8</v>
      </c>
      <c r="C8" s="17">
        <v>56.2</v>
      </c>
      <c r="D8" s="18">
        <v>52.1</v>
      </c>
      <c r="E8" s="18" t="s">
        <v>7</v>
      </c>
      <c r="F8" s="18">
        <v>52.7</v>
      </c>
      <c r="G8" s="19" t="s">
        <v>7</v>
      </c>
      <c r="H8" s="18">
        <v>61.5</v>
      </c>
      <c r="I8" s="18" t="s">
        <v>7</v>
      </c>
      <c r="J8" s="18">
        <v>61.7</v>
      </c>
      <c r="K8" s="19" t="s">
        <v>7</v>
      </c>
    </row>
    <row r="9" spans="1:11" s="6" customFormat="1" ht="68.25" customHeight="1">
      <c r="A9" s="20" t="s">
        <v>11</v>
      </c>
      <c r="B9" s="21">
        <v>55.9</v>
      </c>
      <c r="C9" s="21">
        <v>55</v>
      </c>
      <c r="D9" s="22">
        <v>40.3</v>
      </c>
      <c r="E9" s="18">
        <f>ROUND(D9/B9*100,1)</f>
        <v>72.1</v>
      </c>
      <c r="F9" s="22">
        <v>39.8</v>
      </c>
      <c r="G9" s="19">
        <f>ROUND(F9/C9*100,1)</f>
        <v>72.4</v>
      </c>
      <c r="H9" s="22">
        <v>15.6</v>
      </c>
      <c r="I9" s="18">
        <f>100-E9</f>
        <v>27.900000000000006</v>
      </c>
      <c r="J9" s="22">
        <v>15.2</v>
      </c>
      <c r="K9" s="19">
        <f>100-G9</f>
        <v>27.599999999999994</v>
      </c>
    </row>
    <row r="10" spans="1:11" s="6" customFormat="1" ht="48.75" customHeight="1" thickBot="1">
      <c r="A10" s="24" t="s">
        <v>12</v>
      </c>
      <c r="B10" s="25">
        <v>11.2</v>
      </c>
      <c r="C10" s="25">
        <v>11.1</v>
      </c>
      <c r="D10" s="26">
        <v>13.7</v>
      </c>
      <c r="E10" s="26" t="s">
        <v>7</v>
      </c>
      <c r="F10" s="26">
        <v>13.5</v>
      </c>
      <c r="G10" s="27" t="s">
        <v>7</v>
      </c>
      <c r="H10" s="26">
        <v>7.7</v>
      </c>
      <c r="I10" s="26" t="s">
        <v>7</v>
      </c>
      <c r="J10" s="26">
        <v>7.5</v>
      </c>
      <c r="K10" s="27" t="s">
        <v>7</v>
      </c>
    </row>
    <row r="11" spans="1:11" s="6" customFormat="1" ht="57.75" customHeight="1" thickBot="1" thickTop="1">
      <c r="A11" s="28" t="s">
        <v>13</v>
      </c>
      <c r="B11" s="29">
        <v>293.9</v>
      </c>
      <c r="C11" s="29">
        <v>290.2</v>
      </c>
      <c r="D11" s="31">
        <v>192.3</v>
      </c>
      <c r="E11" s="30">
        <f>ROUND(D11/B11*100,1)</f>
        <v>65.4</v>
      </c>
      <c r="F11" s="31">
        <v>189</v>
      </c>
      <c r="G11" s="32">
        <f>ROUND(F11/C11*100,1)</f>
        <v>65.1</v>
      </c>
      <c r="H11" s="31">
        <v>101.6</v>
      </c>
      <c r="I11" s="30">
        <f>ROUND(H11/B11*100,1)</f>
        <v>34.6</v>
      </c>
      <c r="J11" s="31">
        <v>101.2</v>
      </c>
      <c r="K11" s="32">
        <f>100-I11</f>
        <v>65.4</v>
      </c>
    </row>
    <row r="12" spans="1:10" s="33" customFormat="1" ht="26.25" customHeight="1" thickTop="1">
      <c r="A12" s="86" t="s">
        <v>14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s="35" customFormat="1" ht="1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="75" zoomScaleNormal="75" zoomScaleSheetLayoutView="75" workbookViewId="0" topLeftCell="A1">
      <selection activeCell="I11" sqref="I11"/>
    </sheetView>
  </sheetViews>
  <sheetFormatPr defaultColWidth="8.00390625" defaultRowHeight="15"/>
  <cols>
    <col min="1" max="1" width="69.7109375" style="38" customWidth="1"/>
    <col min="2" max="3" width="16.421875" style="45" customWidth="1"/>
    <col min="4" max="4" width="13.28125" style="38" customWidth="1"/>
    <col min="5" max="5" width="16.421875" style="38" customWidth="1"/>
    <col min="6" max="6" width="13.28125" style="38" customWidth="1"/>
    <col min="7" max="16384" width="8.00390625" style="38" customWidth="1"/>
  </cols>
  <sheetData>
    <row r="1" spans="1:6" ht="22.5">
      <c r="A1" s="108" t="s">
        <v>38</v>
      </c>
      <c r="B1" s="108"/>
      <c r="C1" s="108"/>
      <c r="D1" s="108"/>
      <c r="E1" s="108"/>
      <c r="F1" s="108"/>
    </row>
    <row r="2" spans="1:6" ht="22.5">
      <c r="A2" s="109" t="s">
        <v>69</v>
      </c>
      <c r="B2" s="109"/>
      <c r="C2" s="109"/>
      <c r="D2" s="109"/>
      <c r="E2" s="109"/>
      <c r="F2" s="109"/>
    </row>
    <row r="3" spans="1:6" s="39" customFormat="1" ht="18" customHeight="1">
      <c r="A3" s="61"/>
      <c r="B3" s="62"/>
      <c r="C3" s="63"/>
      <c r="D3" s="63"/>
      <c r="E3" s="63"/>
      <c r="F3" s="63" t="s">
        <v>37</v>
      </c>
    </row>
    <row r="4" spans="1:6" s="39" customFormat="1" ht="23.25" customHeight="1">
      <c r="A4" s="110" t="s">
        <v>16</v>
      </c>
      <c r="B4" s="104" t="s">
        <v>17</v>
      </c>
      <c r="C4" s="97" t="s">
        <v>18</v>
      </c>
      <c r="D4" s="95" t="s">
        <v>39</v>
      </c>
      <c r="E4" s="97" t="s">
        <v>20</v>
      </c>
      <c r="F4" s="95" t="s">
        <v>40</v>
      </c>
    </row>
    <row r="5" spans="1:6" s="39" customFormat="1" ht="42" customHeight="1">
      <c r="A5" s="110"/>
      <c r="B5" s="105"/>
      <c r="C5" s="97" t="s">
        <v>18</v>
      </c>
      <c r="D5" s="96"/>
      <c r="E5" s="97" t="s">
        <v>20</v>
      </c>
      <c r="F5" s="96"/>
    </row>
    <row r="6" spans="1:6" s="66" customFormat="1" ht="12" customHeight="1">
      <c r="A6" s="64" t="s">
        <v>22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</row>
    <row r="7" spans="1:6" s="39" customFormat="1" ht="57" customHeight="1">
      <c r="A7" s="40" t="s">
        <v>41</v>
      </c>
      <c r="B7" s="129">
        <v>14659</v>
      </c>
      <c r="C7" s="60">
        <f>B7-E7</f>
        <v>8182</v>
      </c>
      <c r="D7" s="67">
        <f>100-F7</f>
        <v>55.8</v>
      </c>
      <c r="E7" s="129">
        <v>6477</v>
      </c>
      <c r="F7" s="68">
        <f>ROUND(E7/B7*100,1)</f>
        <v>44.2</v>
      </c>
    </row>
    <row r="8" spans="1:8" s="39" customFormat="1" ht="57" customHeight="1">
      <c r="A8" s="41" t="s">
        <v>46</v>
      </c>
      <c r="B8" s="129">
        <v>2546</v>
      </c>
      <c r="C8" s="60">
        <f>B8-E8</f>
        <v>1754</v>
      </c>
      <c r="D8" s="67">
        <f>100-F8</f>
        <v>68.9</v>
      </c>
      <c r="E8" s="129">
        <v>792</v>
      </c>
      <c r="F8" s="68">
        <f>ROUND(E8/B8*100,1)</f>
        <v>31.1</v>
      </c>
      <c r="H8" s="42"/>
    </row>
    <row r="9" spans="1:10" s="39" customFormat="1" ht="57" customHeight="1">
      <c r="A9" s="43" t="s">
        <v>42</v>
      </c>
      <c r="B9" s="129">
        <v>1598</v>
      </c>
      <c r="C9" s="60">
        <f>B9-E9</f>
        <v>523</v>
      </c>
      <c r="D9" s="67">
        <f>100-F9</f>
        <v>32.7</v>
      </c>
      <c r="E9" s="129">
        <v>1075</v>
      </c>
      <c r="F9" s="68">
        <f>ROUND(E9/B9*100,1)</f>
        <v>67.3</v>
      </c>
      <c r="J9" s="42"/>
    </row>
    <row r="10" spans="1:6" s="39" customFormat="1" ht="57" customHeight="1">
      <c r="A10" s="43" t="s">
        <v>43</v>
      </c>
      <c r="B10" s="129">
        <v>749</v>
      </c>
      <c r="C10" s="60">
        <f>B10-E10</f>
        <v>294</v>
      </c>
      <c r="D10" s="67">
        <f>100-F10</f>
        <v>39.3</v>
      </c>
      <c r="E10" s="129">
        <v>455</v>
      </c>
      <c r="F10" s="68">
        <f>ROUND(E10/B10*100,1)</f>
        <v>60.7</v>
      </c>
    </row>
    <row r="11" spans="1:7" s="39" customFormat="1" ht="57" customHeight="1">
      <c r="A11" s="43" t="s">
        <v>44</v>
      </c>
      <c r="B11" s="129">
        <v>13037</v>
      </c>
      <c r="C11" s="60">
        <f>B11-E11</f>
        <v>7013</v>
      </c>
      <c r="D11" s="67">
        <f>100-F11</f>
        <v>53.8</v>
      </c>
      <c r="E11" s="129">
        <v>6024</v>
      </c>
      <c r="F11" s="68">
        <f>ROUND(E11/B11*100,1)</f>
        <v>46.2</v>
      </c>
      <c r="G11" s="42"/>
    </row>
    <row r="12" spans="1:7" s="39" customFormat="1" ht="12.75" customHeight="1">
      <c r="A12" s="98" t="s">
        <v>68</v>
      </c>
      <c r="B12" s="99"/>
      <c r="C12" s="99"/>
      <c r="D12" s="99"/>
      <c r="E12" s="99"/>
      <c r="F12" s="100"/>
      <c r="G12" s="42"/>
    </row>
    <row r="13" spans="1:7" s="39" customFormat="1" ht="12.75" customHeight="1">
      <c r="A13" s="101"/>
      <c r="B13" s="102"/>
      <c r="C13" s="102"/>
      <c r="D13" s="102"/>
      <c r="E13" s="102"/>
      <c r="F13" s="103"/>
      <c r="G13" s="42"/>
    </row>
    <row r="14" spans="1:6" s="39" customFormat="1" ht="18" customHeight="1">
      <c r="A14" s="106" t="s">
        <v>16</v>
      </c>
      <c r="B14" s="104" t="s">
        <v>17</v>
      </c>
      <c r="C14" s="97" t="s">
        <v>18</v>
      </c>
      <c r="D14" s="95" t="s">
        <v>19</v>
      </c>
      <c r="E14" s="97" t="s">
        <v>20</v>
      </c>
      <c r="F14" s="95" t="s">
        <v>21</v>
      </c>
    </row>
    <row r="15" spans="1:6" ht="43.5" customHeight="1">
      <c r="A15" s="107"/>
      <c r="B15" s="105"/>
      <c r="C15" s="97" t="s">
        <v>18</v>
      </c>
      <c r="D15" s="96"/>
      <c r="E15" s="97" t="s">
        <v>20</v>
      </c>
      <c r="F15" s="96"/>
    </row>
    <row r="16" spans="1:6" ht="33" customHeight="1">
      <c r="A16" s="69" t="s">
        <v>41</v>
      </c>
      <c r="B16" s="83">
        <v>12221</v>
      </c>
      <c r="C16" s="83">
        <f>B16-E16</f>
        <v>6605</v>
      </c>
      <c r="D16" s="70">
        <f>100-F16</f>
        <v>54</v>
      </c>
      <c r="E16" s="130">
        <v>5616</v>
      </c>
      <c r="F16" s="71">
        <f>ROUND(E16/B16*100,1)</f>
        <v>46</v>
      </c>
    </row>
    <row r="17" spans="1:6" ht="35.25" customHeight="1">
      <c r="A17" s="69" t="s">
        <v>45</v>
      </c>
      <c r="B17" s="83">
        <v>10273</v>
      </c>
      <c r="C17" s="83">
        <f>B17-E17</f>
        <v>5394</v>
      </c>
      <c r="D17" s="70">
        <f>100-F17</f>
        <v>52.5</v>
      </c>
      <c r="E17" s="130">
        <v>4879</v>
      </c>
      <c r="F17" s="72">
        <f>ROUND(E17/B17*100,1)</f>
        <v>47.5</v>
      </c>
    </row>
    <row r="18" spans="2:3" ht="12.75">
      <c r="B18" s="44"/>
      <c r="C18" s="44"/>
    </row>
    <row r="19" ht="12.75">
      <c r="C19" s="44"/>
    </row>
  </sheetData>
  <sheetProtection/>
  <mergeCells count="15">
    <mergeCell ref="A1:F1"/>
    <mergeCell ref="A2:F2"/>
    <mergeCell ref="A4:A5"/>
    <mergeCell ref="B4:B5"/>
    <mergeCell ref="C4:C5"/>
    <mergeCell ref="F14:F15"/>
    <mergeCell ref="D4:D5"/>
    <mergeCell ref="E4:E5"/>
    <mergeCell ref="F4:F5"/>
    <mergeCell ref="A12:F13"/>
    <mergeCell ref="B14:B15"/>
    <mergeCell ref="A14:A15"/>
    <mergeCell ref="D14:D15"/>
    <mergeCell ref="E14:E15"/>
    <mergeCell ref="C14:C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tabSelected="1" view="pageBreakPreview" zoomScale="70" zoomScaleSheetLayoutView="70" workbookViewId="0" topLeftCell="A1">
      <pane xSplit="1" ySplit="7" topLeftCell="F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P32" sqref="P32"/>
    </sheetView>
  </sheetViews>
  <sheetFormatPr defaultColWidth="9.140625" defaultRowHeight="15"/>
  <cols>
    <col min="1" max="1" width="17.7109375" style="57" customWidth="1"/>
    <col min="2" max="2" width="10.8515625" style="57" customWidth="1"/>
    <col min="3" max="13" width="13.7109375" style="57" customWidth="1"/>
    <col min="14" max="22" width="16.28125" style="57" customWidth="1"/>
    <col min="23" max="16384" width="9.140625" style="57" customWidth="1"/>
  </cols>
  <sheetData>
    <row r="1" spans="2:22" s="46" customFormat="1" ht="25.5" customHeight="1">
      <c r="B1" s="118" t="s">
        <v>47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47"/>
      <c r="O1" s="47"/>
      <c r="P1" s="47"/>
      <c r="Q1" s="47"/>
      <c r="R1" s="47"/>
      <c r="S1" s="47"/>
      <c r="T1" s="47"/>
      <c r="U1" s="47"/>
      <c r="V1" s="47"/>
    </row>
    <row r="2" spans="2:22" s="46" customFormat="1" ht="23.25" customHeight="1">
      <c r="B2" s="118" t="s">
        <v>70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7"/>
      <c r="O2" s="47"/>
      <c r="P2" s="47"/>
      <c r="Q2" s="47"/>
      <c r="R2" s="47"/>
      <c r="S2" s="47"/>
      <c r="T2" s="47"/>
      <c r="U2" s="47"/>
      <c r="V2" s="47"/>
    </row>
    <row r="3" spans="2:22" s="46" customFormat="1" ht="18.75" customHeight="1">
      <c r="B3" s="119" t="s">
        <v>15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8"/>
      <c r="O3" s="48"/>
      <c r="P3" s="48"/>
      <c r="Q3" s="48"/>
      <c r="R3" s="48"/>
      <c r="S3" s="48"/>
      <c r="T3" s="48"/>
      <c r="U3" s="73" t="s">
        <v>48</v>
      </c>
      <c r="V3" s="48"/>
    </row>
    <row r="4" spans="1:21" s="50" customFormat="1" ht="9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2" s="51" customFormat="1" ht="51" customHeight="1">
      <c r="A5" s="120"/>
      <c r="B5" s="117" t="s">
        <v>23</v>
      </c>
      <c r="C5" s="117"/>
      <c r="D5" s="117"/>
      <c r="E5" s="117" t="s">
        <v>33</v>
      </c>
      <c r="F5" s="117"/>
      <c r="G5" s="117"/>
      <c r="H5" s="117" t="s">
        <v>24</v>
      </c>
      <c r="I5" s="117"/>
      <c r="J5" s="117"/>
      <c r="K5" s="117" t="s">
        <v>25</v>
      </c>
      <c r="L5" s="117"/>
      <c r="M5" s="117"/>
      <c r="N5" s="117" t="s">
        <v>26</v>
      </c>
      <c r="O5" s="117"/>
      <c r="P5" s="117"/>
      <c r="Q5" s="111" t="s">
        <v>27</v>
      </c>
      <c r="R5" s="112"/>
      <c r="S5" s="113"/>
      <c r="T5" s="114" t="s">
        <v>28</v>
      </c>
      <c r="U5" s="115"/>
      <c r="V5" s="116"/>
    </row>
    <row r="6" spans="1:22" s="54" customFormat="1" ht="49.5" customHeight="1">
      <c r="A6" s="120"/>
      <c r="B6" s="52" t="s">
        <v>17</v>
      </c>
      <c r="C6" s="53" t="s">
        <v>29</v>
      </c>
      <c r="D6" s="53" t="s">
        <v>30</v>
      </c>
      <c r="E6" s="52" t="s">
        <v>17</v>
      </c>
      <c r="F6" s="53" t="s">
        <v>29</v>
      </c>
      <c r="G6" s="53" t="s">
        <v>30</v>
      </c>
      <c r="H6" s="53" t="s">
        <v>17</v>
      </c>
      <c r="I6" s="53" t="s">
        <v>29</v>
      </c>
      <c r="J6" s="53" t="s">
        <v>30</v>
      </c>
      <c r="K6" s="53" t="s">
        <v>17</v>
      </c>
      <c r="L6" s="53" t="s">
        <v>29</v>
      </c>
      <c r="M6" s="53" t="s">
        <v>30</v>
      </c>
      <c r="N6" s="52" t="s">
        <v>17</v>
      </c>
      <c r="O6" s="53" t="s">
        <v>29</v>
      </c>
      <c r="P6" s="53" t="s">
        <v>30</v>
      </c>
      <c r="Q6" s="52" t="s">
        <v>17</v>
      </c>
      <c r="R6" s="53" t="s">
        <v>29</v>
      </c>
      <c r="S6" s="53" t="s">
        <v>30</v>
      </c>
      <c r="T6" s="52" t="s">
        <v>17</v>
      </c>
      <c r="U6" s="53" t="s">
        <v>29</v>
      </c>
      <c r="V6" s="53" t="s">
        <v>30</v>
      </c>
    </row>
    <row r="7" spans="1:22" s="56" customFormat="1" ht="11.25" customHeight="1">
      <c r="A7" s="55" t="s">
        <v>31</v>
      </c>
      <c r="B7" s="55">
        <v>1</v>
      </c>
      <c r="C7" s="55">
        <v>2</v>
      </c>
      <c r="D7" s="55">
        <v>3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</row>
    <row r="8" spans="1:22" s="75" customFormat="1" ht="25.5" customHeight="1">
      <c r="A8" s="74" t="s">
        <v>32</v>
      </c>
      <c r="B8" s="121">
        <v>14659</v>
      </c>
      <c r="C8" s="122">
        <v>55.8</v>
      </c>
      <c r="D8" s="122">
        <v>44.2</v>
      </c>
      <c r="E8" s="123">
        <v>2546</v>
      </c>
      <c r="F8" s="122">
        <v>68.9</v>
      </c>
      <c r="G8" s="122">
        <v>31.1</v>
      </c>
      <c r="H8" s="123">
        <v>1598</v>
      </c>
      <c r="I8" s="122">
        <v>32.7</v>
      </c>
      <c r="J8" s="122">
        <v>67.3</v>
      </c>
      <c r="K8" s="123">
        <v>749</v>
      </c>
      <c r="L8" s="122">
        <v>39.3</v>
      </c>
      <c r="M8" s="122">
        <v>60.7</v>
      </c>
      <c r="N8" s="123">
        <v>13037</v>
      </c>
      <c r="O8" s="122">
        <v>53.8</v>
      </c>
      <c r="P8" s="122">
        <v>46.2</v>
      </c>
      <c r="Q8" s="124">
        <v>12221</v>
      </c>
      <c r="R8" s="125">
        <v>54</v>
      </c>
      <c r="S8" s="125">
        <v>46</v>
      </c>
      <c r="T8" s="124">
        <v>10273</v>
      </c>
      <c r="U8" s="125">
        <v>52.5</v>
      </c>
      <c r="V8" s="125">
        <v>47.5</v>
      </c>
    </row>
    <row r="9" spans="1:22" s="77" customFormat="1" ht="18.75" customHeight="1">
      <c r="A9" s="76" t="s">
        <v>49</v>
      </c>
      <c r="B9" s="126">
        <v>495</v>
      </c>
      <c r="C9" s="84">
        <f>100-D9</f>
        <v>36.76767676767677</v>
      </c>
      <c r="D9" s="84">
        <v>63.23232323232323</v>
      </c>
      <c r="E9" s="127">
        <v>86</v>
      </c>
      <c r="F9" s="84">
        <f>100-G9</f>
        <v>63.95348837209303</v>
      </c>
      <c r="G9" s="84">
        <v>36.04651162790697</v>
      </c>
      <c r="H9" s="127">
        <v>35</v>
      </c>
      <c r="I9" s="84">
        <f>100-J9</f>
        <v>14.285714285714292</v>
      </c>
      <c r="J9" s="84">
        <v>85.71428571428571</v>
      </c>
      <c r="K9" s="127">
        <v>12</v>
      </c>
      <c r="L9" s="84">
        <f>100-M9</f>
        <v>0</v>
      </c>
      <c r="M9" s="84">
        <v>100</v>
      </c>
      <c r="N9" s="127">
        <v>479</v>
      </c>
      <c r="O9" s="84">
        <f>100-P9</f>
        <v>35.69937369519833</v>
      </c>
      <c r="P9" s="84">
        <v>64.30062630480167</v>
      </c>
      <c r="Q9" s="128">
        <v>422</v>
      </c>
      <c r="R9" s="85">
        <f>100-S9</f>
        <v>34.12322274881517</v>
      </c>
      <c r="S9" s="85">
        <v>65.87677725118483</v>
      </c>
      <c r="T9" s="128">
        <v>351</v>
      </c>
      <c r="U9" s="85">
        <f>100-V9</f>
        <v>32.763532763532766</v>
      </c>
      <c r="V9" s="85">
        <v>67.23646723646723</v>
      </c>
    </row>
    <row r="10" spans="1:22" s="78" customFormat="1" ht="18.75" customHeight="1">
      <c r="A10" s="76" t="s">
        <v>50</v>
      </c>
      <c r="B10" s="126">
        <v>554</v>
      </c>
      <c r="C10" s="84">
        <f aca="true" t="shared" si="0" ref="C10:C28">100-D10</f>
        <v>24.90974729241877</v>
      </c>
      <c r="D10" s="84">
        <v>75.09025270758123</v>
      </c>
      <c r="E10" s="127">
        <v>139</v>
      </c>
      <c r="F10" s="84">
        <f aca="true" t="shared" si="1" ref="F10:F28">100-G10</f>
        <v>38.84892086330935</v>
      </c>
      <c r="G10" s="84">
        <v>61.15107913669065</v>
      </c>
      <c r="H10" s="127">
        <v>16</v>
      </c>
      <c r="I10" s="84">
        <f aca="true" t="shared" si="2" ref="I10:I28">100-J10</f>
        <v>25</v>
      </c>
      <c r="J10" s="84">
        <v>75</v>
      </c>
      <c r="K10" s="127">
        <v>41</v>
      </c>
      <c r="L10" s="84">
        <f aca="true" t="shared" si="3" ref="L10:L28">100-M10</f>
        <v>36.58536585365854</v>
      </c>
      <c r="M10" s="84">
        <v>63.41463414634146</v>
      </c>
      <c r="N10" s="127">
        <v>534</v>
      </c>
      <c r="O10" s="84">
        <f aca="true" t="shared" si="4" ref="O10:O28">100-P10</f>
        <v>24.906367041198507</v>
      </c>
      <c r="P10" s="84">
        <v>75.09363295880149</v>
      </c>
      <c r="Q10" s="128">
        <v>461</v>
      </c>
      <c r="R10" s="85">
        <f aca="true" t="shared" si="5" ref="R10:R28">100-S10</f>
        <v>24.72885032537961</v>
      </c>
      <c r="S10" s="85">
        <v>75.27114967462039</v>
      </c>
      <c r="T10" s="128">
        <v>376</v>
      </c>
      <c r="U10" s="85">
        <f aca="true" t="shared" si="6" ref="U10:U28">100-V10</f>
        <v>24.468085106382972</v>
      </c>
      <c r="V10" s="85">
        <v>75.53191489361703</v>
      </c>
    </row>
    <row r="11" spans="1:22" s="77" customFormat="1" ht="18.75" customHeight="1">
      <c r="A11" s="76" t="s">
        <v>51</v>
      </c>
      <c r="B11" s="126">
        <v>363</v>
      </c>
      <c r="C11" s="84">
        <f t="shared" si="0"/>
        <v>58.40220385674931</v>
      </c>
      <c r="D11" s="84">
        <v>41.59779614325069</v>
      </c>
      <c r="E11" s="127">
        <v>59</v>
      </c>
      <c r="F11" s="84">
        <f t="shared" si="1"/>
        <v>55.93220338983051</v>
      </c>
      <c r="G11" s="84">
        <v>44.06779661016949</v>
      </c>
      <c r="H11" s="127">
        <v>92</v>
      </c>
      <c r="I11" s="84">
        <f t="shared" si="2"/>
        <v>28.26086956521739</v>
      </c>
      <c r="J11" s="84">
        <v>71.73913043478261</v>
      </c>
      <c r="K11" s="127">
        <v>70</v>
      </c>
      <c r="L11" s="84">
        <f t="shared" si="3"/>
        <v>0</v>
      </c>
      <c r="M11" s="84">
        <v>100</v>
      </c>
      <c r="N11" s="127">
        <v>325</v>
      </c>
      <c r="O11" s="84">
        <f t="shared" si="4"/>
        <v>58.15384615384615</v>
      </c>
      <c r="P11" s="84">
        <v>41.84615384615385</v>
      </c>
      <c r="Q11" s="128">
        <v>291</v>
      </c>
      <c r="R11" s="85">
        <f t="shared" si="5"/>
        <v>57.044673539518904</v>
      </c>
      <c r="S11" s="85">
        <v>42.955326460481096</v>
      </c>
      <c r="T11" s="128">
        <v>247</v>
      </c>
      <c r="U11" s="85">
        <f t="shared" si="6"/>
        <v>52.631578947368425</v>
      </c>
      <c r="V11" s="85">
        <v>47.368421052631575</v>
      </c>
    </row>
    <row r="12" spans="1:22" s="77" customFormat="1" ht="18.75" customHeight="1">
      <c r="A12" s="76" t="s">
        <v>52</v>
      </c>
      <c r="B12" s="126">
        <v>436</v>
      </c>
      <c r="C12" s="84">
        <f t="shared" si="0"/>
        <v>36.69724770642202</v>
      </c>
      <c r="D12" s="84">
        <v>63.30275229357798</v>
      </c>
      <c r="E12" s="127">
        <v>35</v>
      </c>
      <c r="F12" s="84">
        <f t="shared" si="1"/>
        <v>57.142857142857146</v>
      </c>
      <c r="G12" s="84">
        <v>42.857142857142854</v>
      </c>
      <c r="H12" s="127">
        <v>62</v>
      </c>
      <c r="I12" s="84">
        <f t="shared" si="2"/>
        <v>12.903225806451616</v>
      </c>
      <c r="J12" s="84">
        <v>87.09677419354838</v>
      </c>
      <c r="K12" s="127">
        <v>34</v>
      </c>
      <c r="L12" s="84">
        <f t="shared" si="3"/>
        <v>23.529411764705884</v>
      </c>
      <c r="M12" s="84">
        <v>76.47058823529412</v>
      </c>
      <c r="N12" s="127">
        <v>423</v>
      </c>
      <c r="O12" s="84">
        <f t="shared" si="4"/>
        <v>35.69739952718676</v>
      </c>
      <c r="P12" s="84">
        <v>64.30260047281324</v>
      </c>
      <c r="Q12" s="128">
        <v>371</v>
      </c>
      <c r="R12" s="85">
        <f t="shared" si="5"/>
        <v>33.42318059299191</v>
      </c>
      <c r="S12" s="85">
        <v>66.57681940700809</v>
      </c>
      <c r="T12" s="128">
        <v>307</v>
      </c>
      <c r="U12" s="85">
        <f t="shared" si="6"/>
        <v>28.013029315960907</v>
      </c>
      <c r="V12" s="85">
        <v>71.9869706840391</v>
      </c>
    </row>
    <row r="13" spans="1:22" s="77" customFormat="1" ht="18.75" customHeight="1">
      <c r="A13" s="76" t="s">
        <v>53</v>
      </c>
      <c r="B13" s="126">
        <v>434</v>
      </c>
      <c r="C13" s="84">
        <f t="shared" si="0"/>
        <v>66.82027649769586</v>
      </c>
      <c r="D13" s="84">
        <v>33.17972350230415</v>
      </c>
      <c r="E13" s="127">
        <v>38</v>
      </c>
      <c r="F13" s="84">
        <f t="shared" si="1"/>
        <v>68.42105263157895</v>
      </c>
      <c r="G13" s="84">
        <v>31.57894736842105</v>
      </c>
      <c r="H13" s="127">
        <v>66</v>
      </c>
      <c r="I13" s="84">
        <f t="shared" si="2"/>
        <v>51.515151515151516</v>
      </c>
      <c r="J13" s="84">
        <v>48.484848484848484</v>
      </c>
      <c r="K13" s="127">
        <v>14</v>
      </c>
      <c r="L13" s="84">
        <f t="shared" si="3"/>
        <v>100</v>
      </c>
      <c r="M13" s="84">
        <v>0</v>
      </c>
      <c r="N13" s="127">
        <v>423</v>
      </c>
      <c r="O13" s="84">
        <f t="shared" si="4"/>
        <v>66.66666666666667</v>
      </c>
      <c r="P13" s="84">
        <v>33.33333333333333</v>
      </c>
      <c r="Q13" s="128">
        <v>355</v>
      </c>
      <c r="R13" s="85">
        <f t="shared" si="5"/>
        <v>65.63380281690141</v>
      </c>
      <c r="S13" s="85">
        <v>34.36619718309859</v>
      </c>
      <c r="T13" s="128">
        <v>282</v>
      </c>
      <c r="U13" s="85">
        <f t="shared" si="6"/>
        <v>67.73049645390071</v>
      </c>
      <c r="V13" s="85">
        <v>32.269503546099294</v>
      </c>
    </row>
    <row r="14" spans="1:22" s="77" customFormat="1" ht="18.75" customHeight="1">
      <c r="A14" s="76" t="s">
        <v>54</v>
      </c>
      <c r="B14" s="126">
        <v>480</v>
      </c>
      <c r="C14" s="84">
        <f t="shared" si="0"/>
        <v>48.958333333333336</v>
      </c>
      <c r="D14" s="84">
        <v>51.041666666666664</v>
      </c>
      <c r="E14" s="127">
        <v>51</v>
      </c>
      <c r="F14" s="84">
        <f t="shared" si="1"/>
        <v>76.47058823529412</v>
      </c>
      <c r="G14" s="84">
        <v>23.52941176470588</v>
      </c>
      <c r="H14" s="127">
        <v>83</v>
      </c>
      <c r="I14" s="84">
        <f t="shared" si="2"/>
        <v>27.710843373493972</v>
      </c>
      <c r="J14" s="84">
        <v>72.28915662650603</v>
      </c>
      <c r="K14" s="127">
        <v>91</v>
      </c>
      <c r="L14" s="84">
        <f t="shared" si="3"/>
        <v>26.373626373626365</v>
      </c>
      <c r="M14" s="84">
        <v>73.62637362637363</v>
      </c>
      <c r="N14" s="127">
        <v>458</v>
      </c>
      <c r="O14" s="84">
        <f t="shared" si="4"/>
        <v>49.12663755458515</v>
      </c>
      <c r="P14" s="84">
        <v>50.87336244541485</v>
      </c>
      <c r="Q14" s="128">
        <v>434</v>
      </c>
      <c r="R14" s="85">
        <f t="shared" si="5"/>
        <v>49.30875576036866</v>
      </c>
      <c r="S14" s="85">
        <v>50.69124423963134</v>
      </c>
      <c r="T14" s="128">
        <v>385</v>
      </c>
      <c r="U14" s="85">
        <f t="shared" si="6"/>
        <v>47.532467532467535</v>
      </c>
      <c r="V14" s="85">
        <v>52.467532467532465</v>
      </c>
    </row>
    <row r="15" spans="1:22" s="77" customFormat="1" ht="18.75" customHeight="1">
      <c r="A15" s="76" t="s">
        <v>65</v>
      </c>
      <c r="B15" s="126">
        <v>1329</v>
      </c>
      <c r="C15" s="84">
        <f t="shared" si="0"/>
        <v>66.74191121143717</v>
      </c>
      <c r="D15" s="84">
        <v>33.25808878856283</v>
      </c>
      <c r="E15" s="127">
        <v>125</v>
      </c>
      <c r="F15" s="84">
        <f t="shared" si="1"/>
        <v>55.2</v>
      </c>
      <c r="G15" s="84">
        <v>44.8</v>
      </c>
      <c r="H15" s="127">
        <v>56</v>
      </c>
      <c r="I15" s="84">
        <f t="shared" si="2"/>
        <v>30.35714285714286</v>
      </c>
      <c r="J15" s="84">
        <v>69.64285714285714</v>
      </c>
      <c r="K15" s="127">
        <v>4</v>
      </c>
      <c r="L15" s="84">
        <f t="shared" si="3"/>
        <v>0</v>
      </c>
      <c r="M15" s="84">
        <v>100</v>
      </c>
      <c r="N15" s="127">
        <v>1175</v>
      </c>
      <c r="O15" s="84">
        <f t="shared" si="4"/>
        <v>66.38297872340425</v>
      </c>
      <c r="P15" s="84">
        <v>33.61702127659574</v>
      </c>
      <c r="Q15" s="128">
        <v>1098</v>
      </c>
      <c r="R15" s="85">
        <f t="shared" si="5"/>
        <v>68.21493624772313</v>
      </c>
      <c r="S15" s="85">
        <v>31.785063752276866</v>
      </c>
      <c r="T15" s="128">
        <v>830</v>
      </c>
      <c r="U15" s="85">
        <f t="shared" si="6"/>
        <v>66.86746987951807</v>
      </c>
      <c r="V15" s="85">
        <v>33.13253012048193</v>
      </c>
    </row>
    <row r="16" spans="1:22" s="77" customFormat="1" ht="18.75" customHeight="1">
      <c r="A16" s="76" t="s">
        <v>34</v>
      </c>
      <c r="B16" s="126">
        <v>1009</v>
      </c>
      <c r="C16" s="84">
        <f t="shared" si="0"/>
        <v>28.84043607532209</v>
      </c>
      <c r="D16" s="84">
        <v>71.15956392467791</v>
      </c>
      <c r="E16" s="127">
        <v>97</v>
      </c>
      <c r="F16" s="84">
        <f t="shared" si="1"/>
        <v>46.391752577319586</v>
      </c>
      <c r="G16" s="84">
        <v>53.608247422680414</v>
      </c>
      <c r="H16" s="127">
        <v>154</v>
      </c>
      <c r="I16" s="84">
        <f t="shared" si="2"/>
        <v>18.83116883116884</v>
      </c>
      <c r="J16" s="84">
        <v>81.16883116883116</v>
      </c>
      <c r="K16" s="127">
        <v>28</v>
      </c>
      <c r="L16" s="84">
        <f t="shared" si="3"/>
        <v>35.71428571428571</v>
      </c>
      <c r="M16" s="84">
        <v>64.28571428571429</v>
      </c>
      <c r="N16" s="127">
        <v>910</v>
      </c>
      <c r="O16" s="84">
        <f t="shared" si="4"/>
        <v>28.461538461538467</v>
      </c>
      <c r="P16" s="84">
        <v>71.53846153846153</v>
      </c>
      <c r="Q16" s="128">
        <v>867</v>
      </c>
      <c r="R16" s="85">
        <f t="shared" si="5"/>
        <v>27.56632064590542</v>
      </c>
      <c r="S16" s="85">
        <v>72.43367935409458</v>
      </c>
      <c r="T16" s="128">
        <v>766</v>
      </c>
      <c r="U16" s="85">
        <f t="shared" si="6"/>
        <v>26.10966057441253</v>
      </c>
      <c r="V16" s="85">
        <v>73.89033942558747</v>
      </c>
    </row>
    <row r="17" spans="1:22" s="77" customFormat="1" ht="18.75" customHeight="1">
      <c r="A17" s="76" t="s">
        <v>55</v>
      </c>
      <c r="B17" s="126">
        <v>363</v>
      </c>
      <c r="C17" s="84">
        <f t="shared" si="0"/>
        <v>27.272727272727266</v>
      </c>
      <c r="D17" s="84">
        <v>72.72727272727273</v>
      </c>
      <c r="E17" s="127">
        <v>51</v>
      </c>
      <c r="F17" s="84">
        <f t="shared" si="1"/>
        <v>52.94117647058824</v>
      </c>
      <c r="G17" s="84">
        <v>47.05882352941176</v>
      </c>
      <c r="H17" s="127">
        <v>35</v>
      </c>
      <c r="I17" s="84">
        <f t="shared" si="2"/>
        <v>8.57142857142857</v>
      </c>
      <c r="J17" s="84">
        <v>91.42857142857143</v>
      </c>
      <c r="K17" s="127">
        <v>19</v>
      </c>
      <c r="L17" s="84">
        <f t="shared" si="3"/>
        <v>36.8421052631579</v>
      </c>
      <c r="M17" s="84">
        <v>63.1578947368421</v>
      </c>
      <c r="N17" s="127">
        <v>346</v>
      </c>
      <c r="O17" s="84">
        <f t="shared" si="4"/>
        <v>27.16763005780348</v>
      </c>
      <c r="P17" s="84">
        <v>72.83236994219652</v>
      </c>
      <c r="Q17" s="128">
        <v>319</v>
      </c>
      <c r="R17" s="85">
        <f t="shared" si="5"/>
        <v>26.959247648902817</v>
      </c>
      <c r="S17" s="85">
        <v>73.04075235109718</v>
      </c>
      <c r="T17" s="128">
        <v>256</v>
      </c>
      <c r="U17" s="85">
        <f t="shared" si="6"/>
        <v>25.390625</v>
      </c>
      <c r="V17" s="85">
        <v>74.609375</v>
      </c>
    </row>
    <row r="18" spans="1:22" s="77" customFormat="1" ht="18.75" customHeight="1">
      <c r="A18" s="76" t="s">
        <v>56</v>
      </c>
      <c r="B18" s="126">
        <v>357</v>
      </c>
      <c r="C18" s="84">
        <f t="shared" si="0"/>
        <v>24.929971988795515</v>
      </c>
      <c r="D18" s="84">
        <v>75.07002801120449</v>
      </c>
      <c r="E18" s="127">
        <v>33</v>
      </c>
      <c r="F18" s="84">
        <f t="shared" si="1"/>
        <v>33.33333333333334</v>
      </c>
      <c r="G18" s="84">
        <v>66.66666666666666</v>
      </c>
      <c r="H18" s="127">
        <v>91</v>
      </c>
      <c r="I18" s="84">
        <f t="shared" si="2"/>
        <v>14.285714285714292</v>
      </c>
      <c r="J18" s="84">
        <v>85.71428571428571</v>
      </c>
      <c r="K18" s="127">
        <v>27</v>
      </c>
      <c r="L18" s="84">
        <f t="shared" si="3"/>
        <v>0</v>
      </c>
      <c r="M18" s="84">
        <v>100</v>
      </c>
      <c r="N18" s="127">
        <v>326</v>
      </c>
      <c r="O18" s="84">
        <f t="shared" si="4"/>
        <v>24.84662576687117</v>
      </c>
      <c r="P18" s="84">
        <v>75.15337423312883</v>
      </c>
      <c r="Q18" s="128">
        <v>315</v>
      </c>
      <c r="R18" s="85">
        <f t="shared" si="5"/>
        <v>24.444444444444443</v>
      </c>
      <c r="S18" s="85">
        <v>75.55555555555556</v>
      </c>
      <c r="T18" s="128">
        <v>284</v>
      </c>
      <c r="U18" s="85">
        <f t="shared" si="6"/>
        <v>23.591549295774655</v>
      </c>
      <c r="V18" s="85">
        <v>76.40845070422534</v>
      </c>
    </row>
    <row r="19" spans="1:22" s="77" customFormat="1" ht="18.75" customHeight="1">
      <c r="A19" s="76" t="s">
        <v>57</v>
      </c>
      <c r="B19" s="126">
        <v>712</v>
      </c>
      <c r="C19" s="84">
        <f t="shared" si="0"/>
        <v>46.48876404494382</v>
      </c>
      <c r="D19" s="84">
        <v>53.51123595505618</v>
      </c>
      <c r="E19" s="127">
        <v>99</v>
      </c>
      <c r="F19" s="84">
        <f t="shared" si="1"/>
        <v>58.58585858585859</v>
      </c>
      <c r="G19" s="84">
        <v>41.41414141414141</v>
      </c>
      <c r="H19" s="127">
        <v>108</v>
      </c>
      <c r="I19" s="84">
        <f t="shared" si="2"/>
        <v>22.222222222222214</v>
      </c>
      <c r="J19" s="84">
        <v>77.77777777777779</v>
      </c>
      <c r="K19" s="127">
        <v>28</v>
      </c>
      <c r="L19" s="84">
        <f t="shared" si="3"/>
        <v>39.28571428571429</v>
      </c>
      <c r="M19" s="84">
        <v>60.71428571428571</v>
      </c>
      <c r="N19" s="127">
        <v>636</v>
      </c>
      <c r="O19" s="84">
        <f t="shared" si="4"/>
        <v>47.641509433962256</v>
      </c>
      <c r="P19" s="84">
        <v>52.358490566037744</v>
      </c>
      <c r="Q19" s="128">
        <v>604</v>
      </c>
      <c r="R19" s="85">
        <f t="shared" si="5"/>
        <v>46.52317880794702</v>
      </c>
      <c r="S19" s="85">
        <v>53.47682119205298</v>
      </c>
      <c r="T19" s="128">
        <v>457</v>
      </c>
      <c r="U19" s="85">
        <f t="shared" si="6"/>
        <v>45.07658643326039</v>
      </c>
      <c r="V19" s="85">
        <v>54.92341356673961</v>
      </c>
    </row>
    <row r="20" spans="1:22" s="77" customFormat="1" ht="18.75" customHeight="1">
      <c r="A20" s="76" t="s">
        <v>35</v>
      </c>
      <c r="B20" s="126">
        <v>1030</v>
      </c>
      <c r="C20" s="84">
        <f t="shared" si="0"/>
        <v>48.446601941747566</v>
      </c>
      <c r="D20" s="84">
        <v>51.553398058252434</v>
      </c>
      <c r="E20" s="127">
        <v>123</v>
      </c>
      <c r="F20" s="84">
        <f t="shared" si="1"/>
        <v>65.85365853658536</v>
      </c>
      <c r="G20" s="84">
        <v>34.146341463414636</v>
      </c>
      <c r="H20" s="127">
        <v>131</v>
      </c>
      <c r="I20" s="84">
        <f t="shared" si="2"/>
        <v>23.664122137404576</v>
      </c>
      <c r="J20" s="84">
        <v>76.33587786259542</v>
      </c>
      <c r="K20" s="127">
        <v>76</v>
      </c>
      <c r="L20" s="84">
        <f t="shared" si="3"/>
        <v>23.68421052631578</v>
      </c>
      <c r="M20" s="84">
        <v>76.31578947368422</v>
      </c>
      <c r="N20" s="127">
        <v>941</v>
      </c>
      <c r="O20" s="84">
        <f t="shared" si="4"/>
        <v>45.69606801275239</v>
      </c>
      <c r="P20" s="84">
        <v>54.30393198724761</v>
      </c>
      <c r="Q20" s="128">
        <v>882</v>
      </c>
      <c r="R20" s="85">
        <f t="shared" si="5"/>
        <v>46.14512471655329</v>
      </c>
      <c r="S20" s="85">
        <v>53.85487528344671</v>
      </c>
      <c r="T20" s="128">
        <v>765</v>
      </c>
      <c r="U20" s="85">
        <f t="shared" si="6"/>
        <v>42.74509803921569</v>
      </c>
      <c r="V20" s="85">
        <v>57.25490196078431</v>
      </c>
    </row>
    <row r="21" spans="1:22" s="77" customFormat="1" ht="18.75" customHeight="1">
      <c r="A21" s="76" t="s">
        <v>58</v>
      </c>
      <c r="B21" s="126">
        <v>481</v>
      </c>
      <c r="C21" s="84">
        <f t="shared" si="0"/>
        <v>35.13513513513513</v>
      </c>
      <c r="D21" s="84">
        <v>64.86486486486487</v>
      </c>
      <c r="E21" s="127">
        <v>41</v>
      </c>
      <c r="F21" s="84">
        <f t="shared" si="1"/>
        <v>41.463414634146346</v>
      </c>
      <c r="G21" s="84">
        <v>58.536585365853654</v>
      </c>
      <c r="H21" s="127">
        <v>31</v>
      </c>
      <c r="I21" s="84">
        <f t="shared" si="2"/>
        <v>3.225806451612897</v>
      </c>
      <c r="J21" s="84">
        <v>96.7741935483871</v>
      </c>
      <c r="K21" s="127">
        <v>12</v>
      </c>
      <c r="L21" s="84">
        <f t="shared" si="3"/>
        <v>8.333333333333343</v>
      </c>
      <c r="M21" s="84">
        <v>91.66666666666666</v>
      </c>
      <c r="N21" s="127">
        <v>468</v>
      </c>
      <c r="O21" s="84">
        <f t="shared" si="4"/>
        <v>34.82905982905983</v>
      </c>
      <c r="P21" s="84">
        <v>65.17094017094017</v>
      </c>
      <c r="Q21" s="128">
        <v>428</v>
      </c>
      <c r="R21" s="85">
        <f t="shared" si="5"/>
        <v>33.64485981308411</v>
      </c>
      <c r="S21" s="85">
        <v>66.35514018691589</v>
      </c>
      <c r="T21" s="128">
        <v>356</v>
      </c>
      <c r="U21" s="85">
        <f t="shared" si="6"/>
        <v>32.58426966292134</v>
      </c>
      <c r="V21" s="85">
        <v>67.41573033707866</v>
      </c>
    </row>
    <row r="22" spans="1:22" s="77" customFormat="1" ht="18.75" customHeight="1">
      <c r="A22" s="76" t="s">
        <v>59</v>
      </c>
      <c r="B22" s="126">
        <v>464</v>
      </c>
      <c r="C22" s="84">
        <f t="shared" si="0"/>
        <v>34.91379310344827</v>
      </c>
      <c r="D22" s="84">
        <v>65.08620689655173</v>
      </c>
      <c r="E22" s="127">
        <v>67</v>
      </c>
      <c r="F22" s="84">
        <f t="shared" si="1"/>
        <v>41.7910447761194</v>
      </c>
      <c r="G22" s="84">
        <v>58.2089552238806</v>
      </c>
      <c r="H22" s="127">
        <v>109</v>
      </c>
      <c r="I22" s="84">
        <f t="shared" si="2"/>
        <v>7.339449541284409</v>
      </c>
      <c r="J22" s="84">
        <v>92.66055045871559</v>
      </c>
      <c r="K22" s="127">
        <v>53</v>
      </c>
      <c r="L22" s="84">
        <f t="shared" si="3"/>
        <v>16.98113207547169</v>
      </c>
      <c r="M22" s="84">
        <v>83.01886792452831</v>
      </c>
      <c r="N22" s="127">
        <v>434</v>
      </c>
      <c r="O22" s="84">
        <f t="shared" si="4"/>
        <v>33.87096774193549</v>
      </c>
      <c r="P22" s="84">
        <v>66.12903225806451</v>
      </c>
      <c r="Q22" s="128">
        <v>403</v>
      </c>
      <c r="R22" s="85">
        <f t="shared" si="5"/>
        <v>33.002481389578165</v>
      </c>
      <c r="S22" s="85">
        <v>66.99751861042184</v>
      </c>
      <c r="T22" s="128">
        <v>346</v>
      </c>
      <c r="U22" s="85">
        <f t="shared" si="6"/>
        <v>28.61271676300578</v>
      </c>
      <c r="V22" s="85">
        <v>71.38728323699422</v>
      </c>
    </row>
    <row r="23" spans="1:22" s="77" customFormat="1" ht="18.75" customHeight="1">
      <c r="A23" s="76" t="s">
        <v>60</v>
      </c>
      <c r="B23" s="126">
        <v>746</v>
      </c>
      <c r="C23" s="84">
        <f t="shared" si="0"/>
        <v>36.8632707774799</v>
      </c>
      <c r="D23" s="84">
        <v>63.1367292225201</v>
      </c>
      <c r="E23" s="127">
        <v>66</v>
      </c>
      <c r="F23" s="84">
        <f t="shared" si="1"/>
        <v>39.39393939393939</v>
      </c>
      <c r="G23" s="84">
        <v>60.60606060606061</v>
      </c>
      <c r="H23" s="127">
        <v>126</v>
      </c>
      <c r="I23" s="84">
        <f t="shared" si="2"/>
        <v>19.04761904761905</v>
      </c>
      <c r="J23" s="84">
        <v>80.95238095238095</v>
      </c>
      <c r="K23" s="127">
        <v>2</v>
      </c>
      <c r="L23" s="84">
        <f t="shared" si="3"/>
        <v>100</v>
      </c>
      <c r="M23" s="84">
        <v>0</v>
      </c>
      <c r="N23" s="127">
        <v>720</v>
      </c>
      <c r="O23" s="84">
        <f t="shared" si="4"/>
        <v>36.25</v>
      </c>
      <c r="P23" s="84">
        <v>63.75</v>
      </c>
      <c r="Q23" s="128">
        <v>643</v>
      </c>
      <c r="R23" s="85">
        <f t="shared" si="5"/>
        <v>36.70295489891136</v>
      </c>
      <c r="S23" s="85">
        <v>63.29704510108864</v>
      </c>
      <c r="T23" s="128">
        <v>577</v>
      </c>
      <c r="U23" s="85">
        <f t="shared" si="6"/>
        <v>35.70190641247834</v>
      </c>
      <c r="V23" s="85">
        <v>64.29809358752166</v>
      </c>
    </row>
    <row r="24" spans="1:22" s="77" customFormat="1" ht="18.75" customHeight="1">
      <c r="A24" s="76" t="s">
        <v>61</v>
      </c>
      <c r="B24" s="126">
        <v>961</v>
      </c>
      <c r="C24" s="84">
        <f t="shared" si="0"/>
        <v>59.001040582726326</v>
      </c>
      <c r="D24" s="84">
        <v>40.998959417273674</v>
      </c>
      <c r="E24" s="127">
        <v>83</v>
      </c>
      <c r="F24" s="84">
        <f t="shared" si="1"/>
        <v>73.49397590361446</v>
      </c>
      <c r="G24" s="84">
        <v>26.506024096385545</v>
      </c>
      <c r="H24" s="127">
        <v>105</v>
      </c>
      <c r="I24" s="84">
        <f t="shared" si="2"/>
        <v>58.095238095238095</v>
      </c>
      <c r="J24" s="84">
        <v>41.904761904761905</v>
      </c>
      <c r="K24" s="127">
        <v>17</v>
      </c>
      <c r="L24" s="84">
        <f t="shared" si="3"/>
        <v>47.05882352941176</v>
      </c>
      <c r="M24" s="84">
        <v>52.94117647058824</v>
      </c>
      <c r="N24" s="127">
        <v>833</v>
      </c>
      <c r="O24" s="84">
        <f t="shared" si="4"/>
        <v>59.54381752701081</v>
      </c>
      <c r="P24" s="84">
        <v>40.45618247298919</v>
      </c>
      <c r="Q24" s="128">
        <v>824</v>
      </c>
      <c r="R24" s="85">
        <f t="shared" si="5"/>
        <v>57.28155339805826</v>
      </c>
      <c r="S24" s="85">
        <v>42.71844660194174</v>
      </c>
      <c r="T24" s="128">
        <v>692</v>
      </c>
      <c r="U24" s="85">
        <f t="shared" si="6"/>
        <v>56.64739884393064</v>
      </c>
      <c r="V24" s="85">
        <v>43.35260115606936</v>
      </c>
    </row>
    <row r="25" spans="1:22" s="77" customFormat="1" ht="18.75" customHeight="1">
      <c r="A25" s="76" t="s">
        <v>62</v>
      </c>
      <c r="B25" s="126">
        <v>512</v>
      </c>
      <c r="C25" s="84">
        <f t="shared" si="0"/>
        <v>59.375</v>
      </c>
      <c r="D25" s="84">
        <v>40.625</v>
      </c>
      <c r="E25" s="127">
        <v>73</v>
      </c>
      <c r="F25" s="84">
        <f t="shared" si="1"/>
        <v>78.08219178082192</v>
      </c>
      <c r="G25" s="84">
        <v>21.91780821917808</v>
      </c>
      <c r="H25" s="127">
        <v>8</v>
      </c>
      <c r="I25" s="84">
        <f t="shared" si="2"/>
        <v>37.5</v>
      </c>
      <c r="J25" s="84">
        <v>62.5</v>
      </c>
      <c r="K25" s="127">
        <v>52</v>
      </c>
      <c r="L25" s="84">
        <f t="shared" si="3"/>
        <v>42.307692307692314</v>
      </c>
      <c r="M25" s="84">
        <v>57.692307692307686</v>
      </c>
      <c r="N25" s="127">
        <v>471</v>
      </c>
      <c r="O25" s="84">
        <f t="shared" si="4"/>
        <v>59.023354564755834</v>
      </c>
      <c r="P25" s="84">
        <v>40.976645435244166</v>
      </c>
      <c r="Q25" s="128">
        <v>402</v>
      </c>
      <c r="R25" s="85">
        <f t="shared" si="5"/>
        <v>55.97014925373134</v>
      </c>
      <c r="S25" s="85">
        <v>44.02985074626866</v>
      </c>
      <c r="T25" s="128">
        <v>364</v>
      </c>
      <c r="U25" s="85">
        <f t="shared" si="6"/>
        <v>54.67032967032967</v>
      </c>
      <c r="V25" s="85">
        <v>45.32967032967033</v>
      </c>
    </row>
    <row r="26" spans="1:22" s="77" customFormat="1" ht="18.75" customHeight="1">
      <c r="A26" s="76" t="s">
        <v>63</v>
      </c>
      <c r="B26" s="126">
        <v>613</v>
      </c>
      <c r="C26" s="84">
        <f t="shared" si="0"/>
        <v>44.37194127243067</v>
      </c>
      <c r="D26" s="84">
        <v>55.62805872756933</v>
      </c>
      <c r="E26" s="127">
        <v>79</v>
      </c>
      <c r="F26" s="84">
        <f t="shared" si="1"/>
        <v>54.43037974683544</v>
      </c>
      <c r="G26" s="84">
        <v>45.56962025316456</v>
      </c>
      <c r="H26" s="127">
        <v>126</v>
      </c>
      <c r="I26" s="84">
        <f t="shared" si="2"/>
        <v>52.38095238095239</v>
      </c>
      <c r="J26" s="84">
        <v>47.61904761904761</v>
      </c>
      <c r="K26" s="127">
        <v>14</v>
      </c>
      <c r="L26" s="84">
        <f t="shared" si="3"/>
        <v>0</v>
      </c>
      <c r="M26" s="84">
        <v>100</v>
      </c>
      <c r="N26" s="127">
        <v>607</v>
      </c>
      <c r="O26" s="84">
        <f t="shared" si="4"/>
        <v>44.48105436573312</v>
      </c>
      <c r="P26" s="84">
        <v>55.51894563426688</v>
      </c>
      <c r="Q26" s="128">
        <v>550</v>
      </c>
      <c r="R26" s="85">
        <f t="shared" si="5"/>
        <v>43.45454545454545</v>
      </c>
      <c r="S26" s="85">
        <v>56.54545454545455</v>
      </c>
      <c r="T26" s="128">
        <v>491</v>
      </c>
      <c r="U26" s="85">
        <f t="shared" si="6"/>
        <v>43.9918533604888</v>
      </c>
      <c r="V26" s="85">
        <v>56.0081466395112</v>
      </c>
    </row>
    <row r="27" spans="1:22" s="77" customFormat="1" ht="18.75" customHeight="1">
      <c r="A27" s="76" t="s">
        <v>64</v>
      </c>
      <c r="B27" s="126">
        <v>858</v>
      </c>
      <c r="C27" s="84">
        <f t="shared" si="0"/>
        <v>89.27738927738928</v>
      </c>
      <c r="D27" s="84">
        <v>10.722610722610723</v>
      </c>
      <c r="E27" s="127">
        <v>158</v>
      </c>
      <c r="F27" s="84">
        <f t="shared" si="1"/>
        <v>86.70886075949367</v>
      </c>
      <c r="G27" s="84">
        <v>13.291139240506327</v>
      </c>
      <c r="H27" s="127">
        <v>70</v>
      </c>
      <c r="I27" s="84">
        <f t="shared" si="2"/>
        <v>82.85714285714286</v>
      </c>
      <c r="J27" s="84">
        <v>17.142857142857142</v>
      </c>
      <c r="K27" s="127">
        <v>12</v>
      </c>
      <c r="L27" s="84">
        <f t="shared" si="3"/>
        <v>100</v>
      </c>
      <c r="M27" s="84">
        <v>0</v>
      </c>
      <c r="N27" s="127">
        <v>715</v>
      </c>
      <c r="O27" s="84">
        <f t="shared" si="4"/>
        <v>89.0909090909091</v>
      </c>
      <c r="P27" s="84">
        <v>10.909090909090908</v>
      </c>
      <c r="Q27" s="128">
        <v>717</v>
      </c>
      <c r="R27" s="85">
        <f t="shared" si="5"/>
        <v>88.70292887029288</v>
      </c>
      <c r="S27" s="85">
        <v>11.297071129707113</v>
      </c>
      <c r="T27" s="128">
        <v>602</v>
      </c>
      <c r="U27" s="85">
        <f t="shared" si="6"/>
        <v>88.37209302325581</v>
      </c>
      <c r="V27" s="85">
        <v>11.627906976744185</v>
      </c>
    </row>
    <row r="28" spans="1:22" s="77" customFormat="1" ht="18.75" customHeight="1">
      <c r="A28" s="76" t="s">
        <v>36</v>
      </c>
      <c r="B28" s="126">
        <v>2462</v>
      </c>
      <c r="C28" s="84">
        <f t="shared" si="0"/>
        <v>91.55158407798538</v>
      </c>
      <c r="D28" s="84">
        <v>8.448415922014622</v>
      </c>
      <c r="E28" s="127">
        <v>1043</v>
      </c>
      <c r="F28" s="84">
        <f t="shared" si="1"/>
        <v>83.12559923298178</v>
      </c>
      <c r="G28" s="84">
        <v>16.874400767018216</v>
      </c>
      <c r="H28" s="127">
        <v>94</v>
      </c>
      <c r="I28" s="84">
        <f t="shared" si="2"/>
        <v>90.42553191489361</v>
      </c>
      <c r="J28" s="84">
        <v>9.574468085106384</v>
      </c>
      <c r="K28" s="127">
        <v>143</v>
      </c>
      <c r="L28" s="84">
        <f t="shared" si="3"/>
        <v>93.00699300699301</v>
      </c>
      <c r="M28" s="84">
        <v>6.993006993006993</v>
      </c>
      <c r="N28" s="127">
        <v>1813</v>
      </c>
      <c r="O28" s="84">
        <f t="shared" si="4"/>
        <v>91.72642029784888</v>
      </c>
      <c r="P28" s="84">
        <v>8.27357970215113</v>
      </c>
      <c r="Q28" s="128">
        <v>1835</v>
      </c>
      <c r="R28" s="85">
        <f t="shared" si="5"/>
        <v>91.88010899182561</v>
      </c>
      <c r="S28" s="85">
        <v>8.119891008174388</v>
      </c>
      <c r="T28" s="128">
        <v>1539</v>
      </c>
      <c r="U28" s="85">
        <f t="shared" si="6"/>
        <v>92.07277452891488</v>
      </c>
      <c r="V28" s="85">
        <v>7.927225471085119</v>
      </c>
    </row>
    <row r="29" spans="1:21" ht="15">
      <c r="A29" s="79"/>
      <c r="B29" s="79"/>
      <c r="C29" s="82"/>
      <c r="D29" s="79"/>
      <c r="E29" s="79"/>
      <c r="F29" s="82"/>
      <c r="G29" s="79"/>
      <c r="H29" s="79"/>
      <c r="I29" s="82"/>
      <c r="J29" s="79"/>
      <c r="K29" s="79"/>
      <c r="L29" s="79"/>
      <c r="M29" s="79"/>
      <c r="N29" s="79"/>
      <c r="O29" s="81"/>
      <c r="P29" s="79"/>
      <c r="Q29" s="79"/>
      <c r="R29" s="79"/>
      <c r="S29" s="80"/>
      <c r="T29" s="80"/>
      <c r="U29" s="80"/>
    </row>
    <row r="30" spans="1:2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2"/>
      <c r="P30" s="58"/>
      <c r="Q30" s="58"/>
      <c r="R30" s="58"/>
      <c r="S30" s="59"/>
      <c r="T30" s="59"/>
      <c r="U30" s="59"/>
    </row>
    <row r="31" spans="1:21" ht="14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59"/>
      <c r="U31" s="59"/>
    </row>
    <row r="32" spans="1:21" ht="14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59"/>
    </row>
    <row r="33" spans="19:21" ht="14.25">
      <c r="S33" s="59"/>
      <c r="T33" s="59"/>
      <c r="U33" s="59"/>
    </row>
    <row r="34" spans="19:21" ht="14.25">
      <c r="S34" s="59"/>
      <c r="T34" s="59"/>
      <c r="U34" s="59"/>
    </row>
    <row r="35" spans="19:21" ht="14.25">
      <c r="S35" s="59"/>
      <c r="T35" s="59"/>
      <c r="U35" s="59"/>
    </row>
    <row r="36" spans="19:21" ht="14.25">
      <c r="S36" s="59"/>
      <c r="T36" s="59"/>
      <c r="U36" s="59"/>
    </row>
    <row r="37" spans="19:21" ht="14.25">
      <c r="S37" s="59"/>
      <c r="T37" s="59"/>
      <c r="U37" s="59"/>
    </row>
    <row r="38" spans="19:21" ht="14.25">
      <c r="S38" s="59"/>
      <c r="T38" s="59"/>
      <c r="U38" s="59"/>
    </row>
    <row r="39" spans="19:21" ht="14.25">
      <c r="S39" s="59"/>
      <c r="T39" s="59"/>
      <c r="U39" s="59"/>
    </row>
    <row r="40" spans="19:21" ht="14.25">
      <c r="S40" s="59"/>
      <c r="T40" s="59"/>
      <c r="U40" s="59"/>
    </row>
    <row r="41" spans="19:21" ht="14.25">
      <c r="S41" s="59"/>
      <c r="T41" s="59"/>
      <c r="U41" s="59"/>
    </row>
    <row r="42" spans="19:21" ht="14.25">
      <c r="S42" s="59"/>
      <c r="T42" s="59"/>
      <c r="U42" s="59"/>
    </row>
    <row r="43" spans="19:21" ht="14.25">
      <c r="S43" s="59"/>
      <c r="T43" s="59"/>
      <c r="U43" s="59"/>
    </row>
    <row r="44" spans="19:21" ht="14.25">
      <c r="S44" s="59"/>
      <c r="T44" s="59"/>
      <c r="U44" s="59"/>
    </row>
    <row r="45" spans="19:21" ht="14.25">
      <c r="S45" s="59"/>
      <c r="T45" s="59"/>
      <c r="U45" s="59"/>
    </row>
    <row r="46" spans="19:21" ht="14.25">
      <c r="S46" s="59"/>
      <c r="T46" s="59"/>
      <c r="U46" s="59"/>
    </row>
    <row r="47" spans="19:21" ht="14.25">
      <c r="S47" s="59"/>
      <c r="T47" s="59"/>
      <c r="U47" s="59"/>
    </row>
    <row r="48" spans="19:21" ht="14.25">
      <c r="S48" s="59"/>
      <c r="T48" s="59"/>
      <c r="U48" s="59"/>
    </row>
    <row r="49" spans="19:21" ht="14.25">
      <c r="S49" s="59"/>
      <c r="T49" s="59"/>
      <c r="U49" s="59"/>
    </row>
    <row r="50" spans="19:21" ht="14.25">
      <c r="S50" s="59"/>
      <c r="T50" s="59"/>
      <c r="U50" s="59"/>
    </row>
    <row r="51" spans="19:21" ht="14.25">
      <c r="S51" s="59"/>
      <c r="T51" s="59"/>
      <c r="U51" s="59"/>
    </row>
    <row r="52" spans="19:21" ht="14.25">
      <c r="S52" s="59"/>
      <c r="T52" s="59"/>
      <c r="U52" s="59"/>
    </row>
    <row r="53" spans="19:21" ht="14.25">
      <c r="S53" s="59"/>
      <c r="T53" s="59"/>
      <c r="U53" s="59"/>
    </row>
    <row r="54" spans="19:21" ht="14.25">
      <c r="S54" s="59"/>
      <c r="T54" s="59"/>
      <c r="U54" s="59"/>
    </row>
    <row r="55" spans="19:21" ht="14.25">
      <c r="S55" s="59"/>
      <c r="T55" s="59"/>
      <c r="U55" s="59"/>
    </row>
    <row r="56" spans="19:21" ht="14.25">
      <c r="S56" s="59"/>
      <c r="T56" s="59"/>
      <c r="U56" s="59"/>
    </row>
    <row r="57" spans="19:21" ht="14.25">
      <c r="S57" s="59"/>
      <c r="T57" s="59"/>
      <c r="U57" s="59"/>
    </row>
    <row r="58" spans="19:21" ht="14.25">
      <c r="S58" s="59"/>
      <c r="T58" s="59"/>
      <c r="U58" s="59"/>
    </row>
    <row r="59" spans="19:21" ht="14.25">
      <c r="S59" s="59"/>
      <c r="T59" s="59"/>
      <c r="U59" s="59"/>
    </row>
    <row r="60" spans="19:21" ht="14.25">
      <c r="S60" s="59"/>
      <c r="T60" s="59"/>
      <c r="U60" s="59"/>
    </row>
    <row r="61" spans="19:21" ht="14.25">
      <c r="S61" s="59"/>
      <c r="T61" s="59"/>
      <c r="U61" s="59"/>
    </row>
    <row r="62" spans="19:21" ht="14.25">
      <c r="S62" s="59"/>
      <c r="T62" s="59"/>
      <c r="U62" s="59"/>
    </row>
    <row r="63" spans="19:21" ht="14.25">
      <c r="S63" s="59"/>
      <c r="T63" s="59"/>
      <c r="U63" s="59"/>
    </row>
    <row r="64" spans="19:21" ht="14.25">
      <c r="S64" s="59"/>
      <c r="T64" s="59"/>
      <c r="U64" s="59"/>
    </row>
    <row r="65" spans="19:21" ht="14.25">
      <c r="S65" s="59"/>
      <c r="T65" s="59"/>
      <c r="U65" s="59"/>
    </row>
    <row r="66" spans="19:21" ht="14.25">
      <c r="S66" s="59"/>
      <c r="T66" s="59"/>
      <c r="U66" s="59"/>
    </row>
    <row r="67" spans="19:21" ht="14.25">
      <c r="S67" s="59"/>
      <c r="T67" s="59"/>
      <c r="U67" s="59"/>
    </row>
    <row r="68" spans="19:21" ht="14.25">
      <c r="S68" s="59"/>
      <c r="T68" s="59"/>
      <c r="U68" s="59"/>
    </row>
    <row r="69" spans="19:21" ht="14.25">
      <c r="S69" s="59"/>
      <c r="T69" s="59"/>
      <c r="U69" s="59"/>
    </row>
    <row r="70" spans="19:21" ht="14.25">
      <c r="S70" s="59"/>
      <c r="T70" s="59"/>
      <c r="U70" s="59"/>
    </row>
    <row r="71" spans="19:21" ht="14.25">
      <c r="S71" s="59"/>
      <c r="T71" s="59"/>
      <c r="U71" s="59"/>
    </row>
    <row r="72" spans="19:21" ht="14.25">
      <c r="S72" s="59"/>
      <c r="T72" s="59"/>
      <c r="U72" s="59"/>
    </row>
    <row r="73" spans="19:21" ht="14.25">
      <c r="S73" s="59"/>
      <c r="T73" s="59"/>
      <c r="U73" s="59"/>
    </row>
    <row r="74" spans="19:21" ht="14.25">
      <c r="S74" s="59"/>
      <c r="T74" s="59"/>
      <c r="U74" s="59"/>
    </row>
    <row r="75" spans="19:21" ht="14.25">
      <c r="S75" s="59"/>
      <c r="T75" s="59"/>
      <c r="U75" s="59"/>
    </row>
    <row r="76" spans="19:21" ht="14.25">
      <c r="S76" s="59"/>
      <c r="T76" s="59"/>
      <c r="U76" s="59"/>
    </row>
    <row r="77" spans="19:21" ht="14.25">
      <c r="S77" s="59"/>
      <c r="T77" s="59"/>
      <c r="U77" s="59"/>
    </row>
    <row r="78" spans="19:21" ht="14.25">
      <c r="S78" s="59"/>
      <c r="T78" s="59"/>
      <c r="U78" s="59"/>
    </row>
    <row r="79" spans="19:21" ht="14.25">
      <c r="S79" s="59"/>
      <c r="T79" s="59"/>
      <c r="U79" s="59"/>
    </row>
    <row r="80" spans="19:21" ht="14.25">
      <c r="S80" s="59"/>
      <c r="T80" s="59"/>
      <c r="U80" s="59"/>
    </row>
    <row r="81" spans="19:21" ht="14.25">
      <c r="S81" s="59"/>
      <c r="T81" s="59"/>
      <c r="U81" s="59"/>
    </row>
    <row r="82" spans="19:21" ht="14.25">
      <c r="S82" s="59"/>
      <c r="T82" s="59"/>
      <c r="U82" s="59"/>
    </row>
    <row r="83" spans="19:21" ht="14.25">
      <c r="S83" s="59"/>
      <c r="T83" s="59"/>
      <c r="U83" s="59"/>
    </row>
    <row r="84" spans="19:21" ht="14.25">
      <c r="S84" s="59"/>
      <c r="T84" s="59"/>
      <c r="U84" s="59"/>
    </row>
  </sheetData>
  <sheetProtection/>
  <mergeCells count="11">
    <mergeCell ref="A5:A6"/>
    <mergeCell ref="B5:D5"/>
    <mergeCell ref="E5:G5"/>
    <mergeCell ref="H5:J5"/>
    <mergeCell ref="Q5:S5"/>
    <mergeCell ref="T5:V5"/>
    <mergeCell ref="N5:P5"/>
    <mergeCell ref="B1:M1"/>
    <mergeCell ref="B2:M2"/>
    <mergeCell ref="B3:M3"/>
    <mergeCell ref="K5:M5"/>
  </mergeCells>
  <printOptions horizontalCentered="1"/>
  <pageMargins left="0" right="0" top="0" bottom="0" header="0.2362204724409449" footer="0.1968503937007874"/>
  <pageSetup horizontalDpi="600" verticalDpi="600" orientation="landscape" paperSize="9" scale="7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2018-02-19T07:07:57Z</cp:lastPrinted>
  <dcterms:created xsi:type="dcterms:W3CDTF">2017-12-13T08:08:22Z</dcterms:created>
  <dcterms:modified xsi:type="dcterms:W3CDTF">2019-03-15T12:04:33Z</dcterms:modified>
  <cp:category/>
  <cp:version/>
  <cp:contentType/>
  <cp:contentStatus/>
</cp:coreProperties>
</file>