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<sst xmlns="http://schemas.openxmlformats.org/spreadsheetml/2006/main" count="118" uniqueCount="72">
  <si>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</si>
  <si>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</si>
  <si>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</si>
  <si>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</si>
  <si>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</si>
  <si>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</si>
  <si>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</si>
  <si>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</si>
  <si>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</si>
  <si>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</si>
  <si>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</si>
  <si>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</si>
  <si>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</si>
  <si>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</si>
  <si>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</si>
  <si>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</si>
  <si>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</si>
  <si>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</si>
  <si>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</si>
  <si>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</si>
  <si>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</si>
  <si>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</si>
  <si>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</si>
  <si>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</si>
  <si>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</si>
  <si>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</si>
  <si>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</si>
  <si>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</si>
  <si>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</si>
  <si>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</si>
  <si>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</si>
  <si>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</si>
  <si>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</si>
  <si>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</si>
  <si>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</si>
  <si>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</si>
  <si>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</si>
  <si>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</si>
  <si>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</si>
  <si>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</si>
  <si>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</si>
  <si>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</si>
  <si>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</si>
  <si>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</si>
  <si>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</si>
  <si>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</si>
  <si>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</si>
  <si>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</si>
  <si>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</si>
  <si>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</si>
  <si>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</si>
  <si>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</si>
  <si>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</si>
  <si>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</si>
  <si>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Iванiвська філія Херсонського ОЦЗ</t>
  </si>
  <si>
    <t>Hижньосiрогозька філія Херсонського ОЦЗ</t>
  </si>
  <si>
    <t>особам з числа мешканців сільської місцевості у січні-березні 2018 року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</si>
  <si>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</si>
  <si>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</si>
  <si>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</si>
  <si>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</si>
  <si>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</si>
  <si>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</si>
  <si>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</si>
  <si>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</si>
  <si>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Станом на 1 квітня 2018 року: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</si>
  <si>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</si>
  <si>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</si>
  <si>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</si>
  <si>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у січні-березні 2018 року</t>
  </si>
  <si>
    <t>продовження таблиці</t>
  </si>
  <si>
    <t>-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</si>
</sst>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2" xfId="62" applyFont="1" applyFill="1" applyBorder="1" applyAlignment="1">
      <alignment vertical="center" wrapText="1"/>
      <protection/>
    </xf>
    <xf numFmtId="0" fontId="21" fillId="0" borderId="22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2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2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3" fontId="30" fillId="0" borderId="22" xfId="57" applyNumberFormat="1" applyFont="1" applyFill="1" applyBorder="1" applyAlignment="1" applyProtection="1">
      <alignment horizontal="center" vertical="center"/>
      <protection locked="0"/>
    </xf>
    <xf numFmtId="3" fontId="26" fillId="0" borderId="22" xfId="63" applyNumberFormat="1" applyFont="1" applyFill="1" applyBorder="1" applyAlignment="1">
      <alignment horizontal="center" vertical="center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2" xfId="58" applyNumberFormat="1" applyFont="1" applyFill="1" applyBorder="1" applyAlignment="1">
      <alignment horizontal="center" vertical="center" wrapText="1"/>
      <protection/>
    </xf>
    <xf numFmtId="3" fontId="21" fillId="0" borderId="22" xfId="58" applyNumberFormat="1" applyFont="1" applyFill="1" applyBorder="1" applyAlignment="1">
      <alignment horizontal="center" vertical="center" wrapText="1"/>
      <protection/>
    </xf>
    <xf numFmtId="172" fontId="52" fillId="0" borderId="22" xfId="63" applyNumberFormat="1" applyFont="1" applyFill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0" fontId="21" fillId="0" borderId="37" xfId="53" applyFont="1" applyFill="1" applyBorder="1" applyAlignment="1">
      <alignment horizontal="center" vertical="center" wrapText="1"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22" fillId="0" borderId="36" xfId="58" applyFont="1" applyBorder="1" applyAlignment="1">
      <alignment horizontal="center" vertical="center" wrapText="1"/>
      <protection/>
    </xf>
    <xf numFmtId="0" fontId="22" fillId="0" borderId="37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26" fillId="0" borderId="22" xfId="63" applyFont="1" applyFill="1" applyBorder="1" applyAlignment="1">
      <alignment horizontal="center" vertical="center" wrapText="1"/>
      <protection/>
    </xf>
    <xf numFmtId="1" fontId="30" fillId="0" borderId="26" xfId="57" applyNumberFormat="1" applyFont="1" applyFill="1" applyBorder="1" applyAlignment="1" applyProtection="1">
      <alignment horizontal="center" vertical="center" wrapText="1"/>
      <protection/>
    </xf>
    <xf numFmtId="1" fontId="30" fillId="0" borderId="38" xfId="57" applyNumberFormat="1" applyFont="1" applyFill="1" applyBorder="1" applyAlignment="1" applyProtection="1">
      <alignment horizontal="center" vertical="center" wrapText="1"/>
      <protection/>
    </xf>
    <xf numFmtId="1" fontId="30" fillId="0" borderId="39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21" fillId="0" borderId="22" xfId="54" applyFont="1" applyFill="1" applyBorder="1" applyAlignment="1">
      <alignment horizontal="center" vertical="center" wrapText="1"/>
      <protection/>
    </xf>
    <xf numFmtId="0" fontId="53" fillId="0" borderId="22" xfId="62" applyFont="1" applyBorder="1" applyAlignment="1">
      <alignment horizontal="center" vertical="center" wrapText="1"/>
      <protection/>
    </xf>
    <xf numFmtId="0" fontId="53" fillId="0" borderId="22" xfId="62" applyFont="1" applyFill="1" applyBorder="1" applyAlignment="1">
      <alignment horizontal="center" vertical="center" wrapText="1"/>
      <protection/>
    </xf>
    <xf numFmtId="0" fontId="32" fillId="0" borderId="0" xfId="62" applyFont="1" applyAlignment="1">
      <alignment vertical="center" wrapText="1"/>
      <protection/>
    </xf>
    <xf numFmtId="172" fontId="22" fillId="4" borderId="22" xfId="58" applyNumberFormat="1" applyFont="1" applyFill="1" applyBorder="1" applyAlignment="1">
      <alignment horizontal="center" vertical="center" wrapText="1"/>
      <protection/>
    </xf>
    <xf numFmtId="172" fontId="22" fillId="0" borderId="22" xfId="58" applyNumberFormat="1" applyFont="1" applyFill="1" applyBorder="1" applyAlignment="1">
      <alignment horizontal="center" vertical="center" wrapText="1"/>
      <protection/>
    </xf>
    <xf numFmtId="0" fontId="54" fillId="0" borderId="26" xfId="54" applyFont="1" applyFill="1" applyBorder="1" applyAlignment="1">
      <alignment horizontal="center" vertical="center" wrapText="1"/>
      <protection/>
    </xf>
    <xf numFmtId="0" fontId="54" fillId="0" borderId="38" xfId="54" applyFont="1" applyFill="1" applyBorder="1" applyAlignment="1">
      <alignment horizontal="center" vertical="center" wrapText="1"/>
      <protection/>
    </xf>
    <xf numFmtId="0" fontId="54" fillId="0" borderId="39" xfId="54" applyFont="1" applyFill="1" applyBorder="1" applyAlignment="1">
      <alignment horizontal="center" vertical="center" wrapText="1"/>
      <protection/>
    </xf>
    <xf numFmtId="0" fontId="54" fillId="0" borderId="40" xfId="54" applyFont="1" applyFill="1" applyBorder="1" applyAlignment="1">
      <alignment horizontal="center" vertical="center" wrapText="1"/>
      <protection/>
    </xf>
    <xf numFmtId="0" fontId="54" fillId="0" borderId="41" xfId="54" applyFont="1" applyFill="1" applyBorder="1" applyAlignment="1">
      <alignment horizontal="center" vertical="center" wrapText="1"/>
      <protection/>
    </xf>
    <xf numFmtId="0" fontId="54" fillId="0" borderId="42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0" fontId="21" fillId="0" borderId="37" xfId="54" applyFont="1" applyFill="1" applyBorder="1" applyAlignment="1">
      <alignment horizontal="center" vertical="center" wrapText="1"/>
      <protection/>
    </xf>
    <xf numFmtId="0" fontId="21" fillId="0" borderId="22" xfId="54" applyFont="1" applyBorder="1" applyAlignment="1">
      <alignment vertical="center" wrapText="1"/>
      <protection/>
    </xf>
    <xf numFmtId="182" fontId="21" fillId="0" borderId="22" xfId="54" applyNumberFormat="1" applyFont="1" applyFill="1" applyBorder="1" applyAlignment="1">
      <alignment horizontal="center" vertical="center"/>
      <protection/>
    </xf>
    <xf numFmtId="172" fontId="22" fillId="0" borderId="22" xfId="54" applyNumberFormat="1" applyFont="1" applyFill="1" applyBorder="1" applyAlignment="1">
      <alignment horizontal="center" vertical="center"/>
      <protection/>
    </xf>
    <xf numFmtId="0" fontId="22" fillId="0" borderId="22" xfId="54" applyFont="1" applyFill="1" applyBorder="1" applyAlignment="1">
      <alignment horizontal="center" vertical="center"/>
      <protection/>
    </xf>
    <xf numFmtId="0" fontId="52" fillId="0" borderId="0" xfId="63" applyFont="1" applyFill="1" applyAlignment="1">
      <alignment/>
      <protection/>
    </xf>
    <xf numFmtId="1" fontId="30" fillId="0" borderId="2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8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9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63" applyFont="1" applyFill="1" applyBorder="1" applyAlignment="1">
      <alignment horizontal="left" vertical="center"/>
      <protection/>
    </xf>
    <xf numFmtId="172" fontId="26" fillId="0" borderId="22" xfId="63" applyNumberFormat="1" applyFont="1" applyFill="1" applyBorder="1" applyAlignment="1">
      <alignment horizontal="center" vertical="center"/>
      <protection/>
    </xf>
    <xf numFmtId="3" fontId="30" fillId="4" borderId="22" xfId="56" applyNumberFormat="1" applyFont="1" applyFill="1" applyBorder="1" applyAlignment="1" applyProtection="1">
      <alignment horizontal="center" vertical="center"/>
      <protection/>
    </xf>
    <xf numFmtId="172" fontId="31" fillId="4" borderId="22" xfId="56" applyNumberFormat="1" applyFont="1" applyFill="1" applyBorder="1" applyAlignment="1" applyProtection="1">
      <alignment horizontal="center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3" fontId="53" fillId="0" borderId="22" xfId="57" applyNumberFormat="1" applyFont="1" applyFill="1" applyBorder="1" applyAlignment="1" applyProtection="1">
      <alignment horizontal="center" vertical="center"/>
      <protection locked="0"/>
    </xf>
    <xf numFmtId="172" fontId="5" fillId="0" borderId="22" xfId="63" applyNumberFormat="1" applyFont="1" applyFill="1" applyBorder="1" applyAlignment="1">
      <alignment horizontal="center" vertical="center"/>
      <protection/>
    </xf>
    <xf numFmtId="3" fontId="5" fillId="0" borderId="22" xfId="63" applyNumberFormat="1" applyFont="1" applyFill="1" applyBorder="1" applyAlignment="1">
      <alignment horizontal="center" vertical="center"/>
      <protection/>
    </xf>
    <xf numFmtId="3" fontId="53" fillId="4" borderId="22" xfId="56" applyNumberFormat="1" applyFont="1" applyFill="1" applyBorder="1" applyAlignment="1" applyProtection="1">
      <alignment horizontal="center" vertical="center"/>
      <protection/>
    </xf>
    <xf numFmtId="172" fontId="32" fillId="4" borderId="22" xfId="56" applyNumberFormat="1" applyFont="1" applyFill="1" applyBorder="1" applyAlignment="1" applyProtection="1">
      <alignment horizontal="center"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33" fillId="0" borderId="0" xfId="60" applyFont="1" applyFill="1">
      <alignment/>
      <protection/>
    </xf>
    <xf numFmtId="3" fontId="51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1" fontId="21" fillId="0" borderId="22" xfId="54" applyNumberFormat="1" applyFont="1" applyFill="1" applyBorder="1" applyAlignment="1">
      <alignment horizontal="center" vertical="center"/>
      <protection/>
    </xf>
    <xf numFmtId="3" fontId="21" fillId="0" borderId="22" xfId="5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74"/>
      <c r="B3" s="76" t="s">
        <v>0</v>
      </c>
      <c r="C3" s="77"/>
      <c r="D3" s="78" t="s">
        <v>1</v>
      </c>
      <c r="E3" s="79"/>
      <c r="F3" s="79"/>
      <c r="G3" s="80"/>
      <c r="H3" s="78" t="s">
        <v>2</v>
      </c>
      <c r="I3" s="79"/>
      <c r="J3" s="79"/>
      <c r="K3" s="80"/>
    </row>
    <row r="4" spans="1:11" s="6" customFormat="1" ht="40.5" customHeight="1" thickBot="1">
      <c r="A4" s="75"/>
      <c r="B4" s="7" t="s">
        <v>34</v>
      </c>
      <c r="C4" s="7" t="s">
        <v>3</v>
      </c>
      <c r="D4" s="8" t="s">
        <v>34</v>
      </c>
      <c r="E4" s="9" t="s">
        <v>4</v>
      </c>
      <c r="F4" s="7" t="s">
        <v>3</v>
      </c>
      <c r="G4" s="10" t="s">
        <v>4</v>
      </c>
      <c r="H4" s="8" t="s">
        <v>34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72" t="s">
        <v>14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workbookViewId="0" topLeftCell="A1">
      <selection activeCell="J7" sqref="J7"/>
    </sheetView>
  </sheetViews>
  <sheetFormatPr defaultColWidth="8.00390625" defaultRowHeight="15"/>
  <cols>
    <col min="1" max="1" width="69.7109375" style="45" customWidth="1"/>
    <col min="2" max="3" width="16.421875" style="52" customWidth="1"/>
    <col min="4" max="4" width="13.28125" style="45" customWidth="1"/>
    <col min="5" max="5" width="16.421875" style="45" customWidth="1"/>
    <col min="6" max="6" width="13.28125" style="45" customWidth="1"/>
    <col min="7" max="16384" width="8.00390625" style="45" customWidth="1"/>
  </cols>
  <sheetData>
    <row r="1" spans="1:6" ht="22.5">
      <c r="A1" s="86" t="s">
        <v>58</v>
      </c>
      <c r="B1" s="86"/>
      <c r="C1" s="86"/>
      <c r="D1" s="86"/>
      <c r="E1" s="86"/>
      <c r="F1" s="86"/>
    </row>
    <row r="2" spans="1:6" ht="22.5">
      <c r="A2" s="87" t="s">
        <v>56</v>
      </c>
      <c r="B2" s="87"/>
      <c r="C2" s="87"/>
      <c r="D2" s="87"/>
      <c r="E2" s="87"/>
      <c r="F2" s="87"/>
    </row>
    <row r="3" spans="1:6" s="46" customFormat="1" ht="18" customHeight="1">
      <c r="A3" s="95"/>
      <c r="B3" s="96"/>
      <c r="C3" s="97"/>
      <c r="D3" s="97"/>
      <c r="E3" s="97"/>
      <c r="F3" s="97" t="s">
        <v>57</v>
      </c>
    </row>
    <row r="4" spans="1:6" s="46" customFormat="1" ht="23.25" customHeight="1">
      <c r="A4" s="98" t="s">
        <v>16</v>
      </c>
      <c r="B4" s="81" t="s">
        <v>17</v>
      </c>
      <c r="C4" s="83" t="s">
        <v>18</v>
      </c>
      <c r="D4" s="84" t="s">
        <v>59</v>
      </c>
      <c r="E4" s="83" t="s">
        <v>20</v>
      </c>
      <c r="F4" s="84" t="s">
        <v>60</v>
      </c>
    </row>
    <row r="5" spans="1:6" s="46" customFormat="1" ht="42" customHeight="1">
      <c r="A5" s="98"/>
      <c r="B5" s="82"/>
      <c r="C5" s="83" t="s">
        <v>18</v>
      </c>
      <c r="D5" s="85"/>
      <c r="E5" s="83" t="s">
        <v>20</v>
      </c>
      <c r="F5" s="85"/>
    </row>
    <row r="6" spans="1:6" s="101" customFormat="1" ht="12" customHeight="1">
      <c r="A6" s="99" t="s">
        <v>22</v>
      </c>
      <c r="B6" s="100">
        <v>1</v>
      </c>
      <c r="C6" s="100">
        <v>2</v>
      </c>
      <c r="D6" s="100">
        <v>3</v>
      </c>
      <c r="E6" s="100">
        <v>4</v>
      </c>
      <c r="F6" s="100">
        <v>5</v>
      </c>
    </row>
    <row r="7" spans="1:6" s="46" customFormat="1" ht="57" customHeight="1">
      <c r="A7" s="47" t="s">
        <v>61</v>
      </c>
      <c r="B7" s="69">
        <v>16036</v>
      </c>
      <c r="C7" s="70">
        <f>B7-E7</f>
        <v>8757</v>
      </c>
      <c r="D7" s="102">
        <f>100-F7</f>
        <v>54.6</v>
      </c>
      <c r="E7" s="69">
        <v>7279</v>
      </c>
      <c r="F7" s="103">
        <f>ROUND(E7/B7*100,1)</f>
        <v>45.4</v>
      </c>
    </row>
    <row r="8" spans="1:8" s="46" customFormat="1" ht="57" customHeight="1">
      <c r="A8" s="48" t="s">
        <v>67</v>
      </c>
      <c r="B8" s="69">
        <v>4573</v>
      </c>
      <c r="C8" s="70">
        <f>B8-E8</f>
        <v>2808</v>
      </c>
      <c r="D8" s="102">
        <f>100-F8</f>
        <v>61.4</v>
      </c>
      <c r="E8" s="69">
        <v>1765</v>
      </c>
      <c r="F8" s="103">
        <f>ROUND(E8/B8*100,1)</f>
        <v>38.6</v>
      </c>
      <c r="H8" s="49"/>
    </row>
    <row r="9" spans="1:10" s="46" customFormat="1" ht="57" customHeight="1">
      <c r="A9" s="50" t="s">
        <v>62</v>
      </c>
      <c r="B9" s="69">
        <v>2657</v>
      </c>
      <c r="C9" s="70">
        <f>B9-E9</f>
        <v>806</v>
      </c>
      <c r="D9" s="102">
        <f>100-F9</f>
        <v>30.299999999999997</v>
      </c>
      <c r="E9" s="69">
        <v>1851</v>
      </c>
      <c r="F9" s="103">
        <f>ROUND(E9/B9*100,1)</f>
        <v>69.7</v>
      </c>
      <c r="J9" s="49"/>
    </row>
    <row r="10" spans="1:6" s="46" customFormat="1" ht="57" customHeight="1">
      <c r="A10" s="50" t="s">
        <v>63</v>
      </c>
      <c r="B10" s="69">
        <v>1336</v>
      </c>
      <c r="C10" s="70">
        <f>B10-E10</f>
        <v>568</v>
      </c>
      <c r="D10" s="102">
        <f>100-F10</f>
        <v>42.5</v>
      </c>
      <c r="E10" s="69">
        <v>768</v>
      </c>
      <c r="F10" s="103">
        <f>ROUND(E10/B10*100,1)</f>
        <v>57.5</v>
      </c>
    </row>
    <row r="11" spans="1:7" s="46" customFormat="1" ht="57" customHeight="1">
      <c r="A11" s="50" t="s">
        <v>64</v>
      </c>
      <c r="B11" s="69">
        <v>14716</v>
      </c>
      <c r="C11" s="70">
        <f>B11-E11</f>
        <v>7840</v>
      </c>
      <c r="D11" s="102">
        <f>100-F11</f>
        <v>53.3</v>
      </c>
      <c r="E11" s="69">
        <v>6876</v>
      </c>
      <c r="F11" s="103">
        <f>ROUND(E11/B11*100,1)</f>
        <v>46.7</v>
      </c>
      <c r="G11" s="49"/>
    </row>
    <row r="12" spans="1:7" s="46" customFormat="1" ht="12.75">
      <c r="A12" s="104" t="s">
        <v>65</v>
      </c>
      <c r="B12" s="105"/>
      <c r="C12" s="105"/>
      <c r="D12" s="105"/>
      <c r="E12" s="105"/>
      <c r="F12" s="106"/>
      <c r="G12" s="49"/>
    </row>
    <row r="13" spans="1:7" s="46" customFormat="1" ht="12.75">
      <c r="A13" s="107"/>
      <c r="B13" s="108"/>
      <c r="C13" s="108"/>
      <c r="D13" s="108"/>
      <c r="E13" s="108"/>
      <c r="F13" s="109"/>
      <c r="G13" s="49"/>
    </row>
    <row r="14" spans="1:6" s="46" customFormat="1" ht="18" customHeight="1">
      <c r="A14" s="110" t="s">
        <v>16</v>
      </c>
      <c r="B14" s="81" t="s">
        <v>17</v>
      </c>
      <c r="C14" s="83" t="s">
        <v>18</v>
      </c>
      <c r="D14" s="84" t="s">
        <v>19</v>
      </c>
      <c r="E14" s="83" t="s">
        <v>20</v>
      </c>
      <c r="F14" s="84" t="s">
        <v>21</v>
      </c>
    </row>
    <row r="15" spans="1:6" ht="43.5" customHeight="1">
      <c r="A15" s="111"/>
      <c r="B15" s="82"/>
      <c r="C15" s="83" t="s">
        <v>18</v>
      </c>
      <c r="D15" s="85"/>
      <c r="E15" s="83" t="s">
        <v>20</v>
      </c>
      <c r="F15" s="85"/>
    </row>
    <row r="16" spans="1:6" ht="33" customHeight="1">
      <c r="A16" s="112" t="s">
        <v>61</v>
      </c>
      <c r="B16" s="138">
        <v>11732</v>
      </c>
      <c r="C16" s="138">
        <f>B16-E16</f>
        <v>6233</v>
      </c>
      <c r="D16" s="113">
        <f>100-F16</f>
        <v>53.1</v>
      </c>
      <c r="E16" s="137">
        <v>5499</v>
      </c>
      <c r="F16" s="114">
        <f>ROUND(E16/B16*100,1)</f>
        <v>46.9</v>
      </c>
    </row>
    <row r="17" spans="1:6" ht="35.25" customHeight="1">
      <c r="A17" s="112" t="s">
        <v>66</v>
      </c>
      <c r="B17" s="138">
        <v>9593</v>
      </c>
      <c r="C17" s="138">
        <f>B17-E17</f>
        <v>4956</v>
      </c>
      <c r="D17" s="113">
        <f>100-F17</f>
        <v>51.7</v>
      </c>
      <c r="E17" s="137">
        <v>4637</v>
      </c>
      <c r="F17" s="115">
        <f>ROUND(E17/B17*100,1)</f>
        <v>48.3</v>
      </c>
    </row>
    <row r="18" spans="2:3" ht="12.75">
      <c r="B18" s="51"/>
      <c r="C18" s="51"/>
    </row>
    <row r="19" ht="12.75">
      <c r="C19" s="51"/>
    </row>
  </sheetData>
  <sheetProtection/>
  <mergeCells count="15"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view="pageBreakPreview" zoomScale="70" zoomScaleSheetLayoutView="70" workbookViewId="0" topLeftCell="A1">
      <pane xSplit="1" ySplit="7" topLeftCell="H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H18" sqref="H18"/>
    </sheetView>
  </sheetViews>
  <sheetFormatPr defaultColWidth="9.140625" defaultRowHeight="15"/>
  <cols>
    <col min="1" max="1" width="17.7109375" style="66" customWidth="1"/>
    <col min="2" max="2" width="10.8515625" style="66" customWidth="1"/>
    <col min="3" max="13" width="13.7109375" style="66" customWidth="1"/>
    <col min="14" max="22" width="16.28125" style="66" customWidth="1"/>
    <col min="23" max="16384" width="9.140625" style="66" customWidth="1"/>
  </cols>
  <sheetData>
    <row r="1" spans="2:22" s="53" customFormat="1" ht="25.5" customHeight="1">
      <c r="B1" s="93" t="s">
        <v>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54"/>
      <c r="O1" s="54"/>
      <c r="P1" s="54"/>
      <c r="Q1" s="54"/>
      <c r="R1" s="54"/>
      <c r="S1" s="54"/>
      <c r="T1" s="54"/>
      <c r="U1" s="54"/>
      <c r="V1" s="54"/>
    </row>
    <row r="2" spans="2:22" s="53" customFormat="1" ht="23.25" customHeight="1">
      <c r="B2" s="93" t="s">
        <v>69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54"/>
      <c r="O2" s="54"/>
      <c r="P2" s="54"/>
      <c r="Q2" s="54"/>
      <c r="R2" s="54"/>
      <c r="S2" s="54"/>
      <c r="T2" s="54"/>
      <c r="U2" s="54"/>
      <c r="V2" s="54"/>
    </row>
    <row r="3" spans="2:22" s="53" customFormat="1" ht="18.75" customHeight="1">
      <c r="B3" s="94" t="s">
        <v>15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55"/>
      <c r="O3" s="55"/>
      <c r="P3" s="55"/>
      <c r="Q3" s="55"/>
      <c r="R3" s="55"/>
      <c r="S3" s="55"/>
      <c r="T3" s="55"/>
      <c r="U3" s="116" t="s">
        <v>70</v>
      </c>
      <c r="V3" s="55"/>
    </row>
    <row r="4" spans="1:21" s="57" customFormat="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2" s="58" customFormat="1" ht="51" customHeight="1">
      <c r="A5" s="88"/>
      <c r="B5" s="89" t="s">
        <v>23</v>
      </c>
      <c r="C5" s="89"/>
      <c r="D5" s="89"/>
      <c r="E5" s="89" t="s">
        <v>33</v>
      </c>
      <c r="F5" s="89"/>
      <c r="G5" s="89"/>
      <c r="H5" s="89" t="s">
        <v>24</v>
      </c>
      <c r="I5" s="89"/>
      <c r="J5" s="89"/>
      <c r="K5" s="89" t="s">
        <v>25</v>
      </c>
      <c r="L5" s="89"/>
      <c r="M5" s="89"/>
      <c r="N5" s="89" t="s">
        <v>26</v>
      </c>
      <c r="O5" s="89"/>
      <c r="P5" s="89"/>
      <c r="Q5" s="117" t="s">
        <v>27</v>
      </c>
      <c r="R5" s="118"/>
      <c r="S5" s="119"/>
      <c r="T5" s="90" t="s">
        <v>28</v>
      </c>
      <c r="U5" s="91"/>
      <c r="V5" s="92"/>
    </row>
    <row r="6" spans="1:22" s="61" customFormat="1" ht="49.5" customHeight="1">
      <c r="A6" s="88"/>
      <c r="B6" s="59" t="s">
        <v>17</v>
      </c>
      <c r="C6" s="60" t="s">
        <v>29</v>
      </c>
      <c r="D6" s="60" t="s">
        <v>30</v>
      </c>
      <c r="E6" s="59" t="s">
        <v>17</v>
      </c>
      <c r="F6" s="60" t="s">
        <v>29</v>
      </c>
      <c r="G6" s="60" t="s">
        <v>30</v>
      </c>
      <c r="H6" s="60" t="s">
        <v>17</v>
      </c>
      <c r="I6" s="60" t="s">
        <v>29</v>
      </c>
      <c r="J6" s="60" t="s">
        <v>30</v>
      </c>
      <c r="K6" s="60" t="s">
        <v>17</v>
      </c>
      <c r="L6" s="60" t="s">
        <v>29</v>
      </c>
      <c r="M6" s="60" t="s">
        <v>30</v>
      </c>
      <c r="N6" s="59" t="s">
        <v>17</v>
      </c>
      <c r="O6" s="60" t="s">
        <v>29</v>
      </c>
      <c r="P6" s="60" t="s">
        <v>30</v>
      </c>
      <c r="Q6" s="59" t="s">
        <v>17</v>
      </c>
      <c r="R6" s="60" t="s">
        <v>29</v>
      </c>
      <c r="S6" s="60" t="s">
        <v>30</v>
      </c>
      <c r="T6" s="59" t="s">
        <v>17</v>
      </c>
      <c r="U6" s="60" t="s">
        <v>29</v>
      </c>
      <c r="V6" s="60" t="s">
        <v>30</v>
      </c>
    </row>
    <row r="7" spans="1:22" s="63" customFormat="1" ht="11.25" customHeight="1">
      <c r="A7" s="62" t="s">
        <v>31</v>
      </c>
      <c r="B7" s="62">
        <v>1</v>
      </c>
      <c r="C7" s="62">
        <v>2</v>
      </c>
      <c r="D7" s="62">
        <v>3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</row>
    <row r="8" spans="1:22" s="124" customFormat="1" ht="25.5" customHeight="1">
      <c r="A8" s="120" t="s">
        <v>32</v>
      </c>
      <c r="B8" s="64">
        <v>16036</v>
      </c>
      <c r="C8" s="121">
        <v>54.6</v>
      </c>
      <c r="D8" s="121">
        <v>45.4</v>
      </c>
      <c r="E8" s="65">
        <v>4573</v>
      </c>
      <c r="F8" s="121">
        <v>61.4</v>
      </c>
      <c r="G8" s="121">
        <v>38.6</v>
      </c>
      <c r="H8" s="65">
        <v>2657</v>
      </c>
      <c r="I8" s="121">
        <v>30.3</v>
      </c>
      <c r="J8" s="121">
        <v>69.7</v>
      </c>
      <c r="K8" s="65">
        <v>1336</v>
      </c>
      <c r="L8" s="121">
        <v>42.5</v>
      </c>
      <c r="M8" s="121">
        <v>57.5</v>
      </c>
      <c r="N8" s="65">
        <v>14716</v>
      </c>
      <c r="O8" s="121">
        <v>53.3</v>
      </c>
      <c r="P8" s="121">
        <v>46.7</v>
      </c>
      <c r="Q8" s="122">
        <v>11732</v>
      </c>
      <c r="R8" s="123">
        <v>53.1</v>
      </c>
      <c r="S8" s="123">
        <v>46.9</v>
      </c>
      <c r="T8" s="122">
        <v>9593</v>
      </c>
      <c r="U8" s="123">
        <v>51.7</v>
      </c>
      <c r="V8" s="123">
        <v>48.3</v>
      </c>
    </row>
    <row r="9" spans="1:22" s="131" customFormat="1" ht="18.75" customHeight="1">
      <c r="A9" s="125" t="s">
        <v>36</v>
      </c>
      <c r="B9" s="126">
        <v>737</v>
      </c>
      <c r="C9" s="71">
        <f>100-D9</f>
        <v>36.36363636363637</v>
      </c>
      <c r="D9" s="127">
        <v>63.63636363636363</v>
      </c>
      <c r="E9" s="128">
        <v>137</v>
      </c>
      <c r="F9" s="71">
        <f>100-G9</f>
        <v>58.394160583941606</v>
      </c>
      <c r="G9" s="127">
        <v>41.605839416058394</v>
      </c>
      <c r="H9" s="128">
        <v>55</v>
      </c>
      <c r="I9" s="71">
        <f>100-J9</f>
        <v>27.272727272727266</v>
      </c>
      <c r="J9" s="127">
        <v>72.72727272727273</v>
      </c>
      <c r="K9" s="128">
        <v>24</v>
      </c>
      <c r="L9" s="71">
        <f>100-M9</f>
        <v>33.33333333333334</v>
      </c>
      <c r="M9" s="127">
        <v>66.66666666666666</v>
      </c>
      <c r="N9" s="128">
        <v>703</v>
      </c>
      <c r="O9" s="71">
        <f>100-P9</f>
        <v>36.55761024182077</v>
      </c>
      <c r="P9" s="127">
        <v>63.44238975817923</v>
      </c>
      <c r="Q9" s="129">
        <v>558</v>
      </c>
      <c r="R9" s="130">
        <f>100-S9</f>
        <v>32.795698924731184</v>
      </c>
      <c r="S9" s="130">
        <v>67.20430107526882</v>
      </c>
      <c r="T9" s="129">
        <v>451</v>
      </c>
      <c r="U9" s="130">
        <f>100-V9</f>
        <v>30.820399113082047</v>
      </c>
      <c r="V9" s="130">
        <v>69.17960088691795</v>
      </c>
    </row>
    <row r="10" spans="1:22" s="132" customFormat="1" ht="18.75" customHeight="1">
      <c r="A10" s="125" t="s">
        <v>37</v>
      </c>
      <c r="B10" s="126">
        <v>720</v>
      </c>
      <c r="C10" s="71">
        <f aca="true" t="shared" si="0" ref="C10:C28">100-D10</f>
        <v>17.777777777777786</v>
      </c>
      <c r="D10" s="127">
        <v>82.22222222222221</v>
      </c>
      <c r="E10" s="128">
        <v>263</v>
      </c>
      <c r="F10" s="71">
        <f aca="true" t="shared" si="1" ref="F10:F28">100-G10</f>
        <v>25.855513307984793</v>
      </c>
      <c r="G10" s="127">
        <v>74.1444866920152</v>
      </c>
      <c r="H10" s="128">
        <v>122</v>
      </c>
      <c r="I10" s="71">
        <f aca="true" t="shared" si="2" ref="I10:I28">100-J10</f>
        <v>7.377049180327873</v>
      </c>
      <c r="J10" s="127">
        <v>92.62295081967213</v>
      </c>
      <c r="K10" s="128">
        <v>111</v>
      </c>
      <c r="L10" s="71">
        <f aca="true" t="shared" si="3" ref="L10:L28">100-M10</f>
        <v>16.21621621621621</v>
      </c>
      <c r="M10" s="127">
        <v>83.78378378378379</v>
      </c>
      <c r="N10" s="128">
        <v>659</v>
      </c>
      <c r="O10" s="71">
        <f aca="true" t="shared" si="4" ref="O10:O28">100-P10</f>
        <v>17.29893778452201</v>
      </c>
      <c r="P10" s="127">
        <v>82.70106221547799</v>
      </c>
      <c r="Q10" s="129">
        <v>483</v>
      </c>
      <c r="R10" s="130">
        <f aca="true" t="shared" si="5" ref="R10:R28">100-S10</f>
        <v>17.184265010351965</v>
      </c>
      <c r="S10" s="130">
        <v>82.81573498964804</v>
      </c>
      <c r="T10" s="129">
        <v>367</v>
      </c>
      <c r="U10" s="130">
        <f aca="true" t="shared" si="6" ref="U10:U28">100-V10</f>
        <v>14.986376021798364</v>
      </c>
      <c r="V10" s="130">
        <v>85.01362397820164</v>
      </c>
    </row>
    <row r="11" spans="1:22" s="131" customFormat="1" ht="18.75" customHeight="1">
      <c r="A11" s="125" t="s">
        <v>38</v>
      </c>
      <c r="B11" s="126">
        <v>418</v>
      </c>
      <c r="C11" s="71">
        <f t="shared" si="0"/>
        <v>63.875598086124405</v>
      </c>
      <c r="D11" s="127">
        <v>36.124401913875595</v>
      </c>
      <c r="E11" s="128">
        <v>78</v>
      </c>
      <c r="F11" s="71">
        <f t="shared" si="1"/>
        <v>69.23076923076923</v>
      </c>
      <c r="G11" s="127">
        <v>30.76923076923077</v>
      </c>
      <c r="H11" s="128">
        <v>128</v>
      </c>
      <c r="I11" s="71">
        <f t="shared" si="2"/>
        <v>51.5625</v>
      </c>
      <c r="J11" s="127">
        <v>48.4375</v>
      </c>
      <c r="K11" s="128">
        <v>83</v>
      </c>
      <c r="L11" s="71">
        <f t="shared" si="3"/>
        <v>27.710843373493972</v>
      </c>
      <c r="M11" s="127">
        <v>72.28915662650603</v>
      </c>
      <c r="N11" s="128">
        <v>390</v>
      </c>
      <c r="O11" s="71">
        <f t="shared" si="4"/>
        <v>64.35897435897436</v>
      </c>
      <c r="P11" s="127">
        <v>35.64102564102564</v>
      </c>
      <c r="Q11" s="129">
        <v>297</v>
      </c>
      <c r="R11" s="130">
        <f t="shared" si="5"/>
        <v>60.60606060606061</v>
      </c>
      <c r="S11" s="130">
        <v>39.39393939393939</v>
      </c>
      <c r="T11" s="129">
        <v>256</v>
      </c>
      <c r="U11" s="130">
        <f t="shared" si="6"/>
        <v>59.765625</v>
      </c>
      <c r="V11" s="130">
        <v>40.234375</v>
      </c>
    </row>
    <row r="12" spans="1:22" s="131" customFormat="1" ht="18.75" customHeight="1">
      <c r="A12" s="125" t="s">
        <v>39</v>
      </c>
      <c r="B12" s="126">
        <v>444</v>
      </c>
      <c r="C12" s="71">
        <f t="shared" si="0"/>
        <v>43.018018018018026</v>
      </c>
      <c r="D12" s="127">
        <v>56.981981981981974</v>
      </c>
      <c r="E12" s="128">
        <v>79</v>
      </c>
      <c r="F12" s="71">
        <f t="shared" si="1"/>
        <v>49.36708860759494</v>
      </c>
      <c r="G12" s="127">
        <v>50.63291139240506</v>
      </c>
      <c r="H12" s="128">
        <v>141</v>
      </c>
      <c r="I12" s="71">
        <f t="shared" si="2"/>
        <v>20.567375886524815</v>
      </c>
      <c r="J12" s="127">
        <v>79.43262411347519</v>
      </c>
      <c r="K12" s="128">
        <v>40</v>
      </c>
      <c r="L12" s="71">
        <f t="shared" si="3"/>
        <v>25</v>
      </c>
      <c r="M12" s="127">
        <v>75</v>
      </c>
      <c r="N12" s="128">
        <v>434</v>
      </c>
      <c r="O12" s="71">
        <f t="shared" si="4"/>
        <v>42.85714285714286</v>
      </c>
      <c r="P12" s="127">
        <v>57.14285714285714</v>
      </c>
      <c r="Q12" s="129">
        <v>347</v>
      </c>
      <c r="R12" s="130">
        <f t="shared" si="5"/>
        <v>40.05763688760807</v>
      </c>
      <c r="S12" s="130">
        <v>59.94236311239193</v>
      </c>
      <c r="T12" s="129">
        <v>279</v>
      </c>
      <c r="U12" s="130">
        <f t="shared" si="6"/>
        <v>35.12544802867383</v>
      </c>
      <c r="V12" s="130">
        <v>64.87455197132617</v>
      </c>
    </row>
    <row r="13" spans="1:22" s="131" customFormat="1" ht="18.75" customHeight="1">
      <c r="A13" s="125" t="s">
        <v>40</v>
      </c>
      <c r="B13" s="126">
        <v>495</v>
      </c>
      <c r="C13" s="71">
        <f t="shared" si="0"/>
        <v>65.25252525252526</v>
      </c>
      <c r="D13" s="127">
        <v>34.74747474747475</v>
      </c>
      <c r="E13" s="128">
        <v>83</v>
      </c>
      <c r="F13" s="71">
        <f t="shared" si="1"/>
        <v>59.036144578313255</v>
      </c>
      <c r="G13" s="127">
        <v>40.963855421686745</v>
      </c>
      <c r="H13" s="128">
        <v>98</v>
      </c>
      <c r="I13" s="71">
        <f t="shared" si="2"/>
        <v>47.95918367346938</v>
      </c>
      <c r="J13" s="127">
        <v>52.04081632653062</v>
      </c>
      <c r="K13" s="128">
        <v>47</v>
      </c>
      <c r="L13" s="71">
        <f t="shared" si="3"/>
        <v>63.82978723404255</v>
      </c>
      <c r="M13" s="127">
        <v>36.17021276595745</v>
      </c>
      <c r="N13" s="128">
        <v>484</v>
      </c>
      <c r="O13" s="71">
        <f t="shared" si="4"/>
        <v>65.49586776859505</v>
      </c>
      <c r="P13" s="127">
        <v>34.50413223140496</v>
      </c>
      <c r="Q13" s="129">
        <v>378</v>
      </c>
      <c r="R13" s="130">
        <f t="shared" si="5"/>
        <v>64.28571428571428</v>
      </c>
      <c r="S13" s="130">
        <v>35.714285714285715</v>
      </c>
      <c r="T13" s="129">
        <v>298</v>
      </c>
      <c r="U13" s="130">
        <f t="shared" si="6"/>
        <v>64.76510067114094</v>
      </c>
      <c r="V13" s="130">
        <v>35.23489932885906</v>
      </c>
    </row>
    <row r="14" spans="1:22" s="131" customFormat="1" ht="18.75" customHeight="1">
      <c r="A14" s="125" t="s">
        <v>41</v>
      </c>
      <c r="B14" s="126">
        <v>550</v>
      </c>
      <c r="C14" s="71">
        <f t="shared" si="0"/>
        <v>47.81818181818181</v>
      </c>
      <c r="D14" s="127">
        <v>52.18181818181819</v>
      </c>
      <c r="E14" s="128">
        <v>88</v>
      </c>
      <c r="F14" s="71">
        <f t="shared" si="1"/>
        <v>70.45454545454545</v>
      </c>
      <c r="G14" s="127">
        <v>29.545454545454547</v>
      </c>
      <c r="H14" s="128">
        <v>167</v>
      </c>
      <c r="I14" s="71">
        <f t="shared" si="2"/>
        <v>23.353293413173645</v>
      </c>
      <c r="J14" s="127">
        <v>76.64670658682635</v>
      </c>
      <c r="K14" s="128">
        <v>196</v>
      </c>
      <c r="L14" s="71">
        <f t="shared" si="3"/>
        <v>28.06122448979592</v>
      </c>
      <c r="M14" s="127">
        <v>71.93877551020408</v>
      </c>
      <c r="N14" s="128">
        <v>515</v>
      </c>
      <c r="O14" s="71">
        <f t="shared" si="4"/>
        <v>47.37864077669903</v>
      </c>
      <c r="P14" s="127">
        <v>52.62135922330097</v>
      </c>
      <c r="Q14" s="129">
        <v>450</v>
      </c>
      <c r="R14" s="130">
        <f t="shared" si="5"/>
        <v>45.77777777777777</v>
      </c>
      <c r="S14" s="130">
        <v>54.22222222222223</v>
      </c>
      <c r="T14" s="129">
        <v>378</v>
      </c>
      <c r="U14" s="130">
        <f t="shared" si="6"/>
        <v>42.063492063492056</v>
      </c>
      <c r="V14" s="130">
        <v>57.936507936507944</v>
      </c>
    </row>
    <row r="15" spans="1:22" s="131" customFormat="1" ht="18.75" customHeight="1">
      <c r="A15" s="125" t="s">
        <v>42</v>
      </c>
      <c r="B15" s="126">
        <v>1440</v>
      </c>
      <c r="C15" s="71">
        <f t="shared" si="0"/>
        <v>66.04166666666666</v>
      </c>
      <c r="D15" s="127">
        <v>33.958333333333336</v>
      </c>
      <c r="E15" s="128">
        <v>206</v>
      </c>
      <c r="F15" s="71">
        <f t="shared" si="1"/>
        <v>61.16504854368932</v>
      </c>
      <c r="G15" s="127">
        <v>38.83495145631068</v>
      </c>
      <c r="H15" s="128">
        <v>134</v>
      </c>
      <c r="I15" s="71">
        <f t="shared" si="2"/>
        <v>35.82089552238806</v>
      </c>
      <c r="J15" s="127">
        <v>64.17910447761194</v>
      </c>
      <c r="K15" s="128">
        <v>30</v>
      </c>
      <c r="L15" s="71">
        <f t="shared" si="3"/>
        <v>23.33333333333333</v>
      </c>
      <c r="M15" s="127">
        <v>76.66666666666667</v>
      </c>
      <c r="N15" s="128">
        <v>1280</v>
      </c>
      <c r="O15" s="71">
        <f t="shared" si="4"/>
        <v>65.859375</v>
      </c>
      <c r="P15" s="127">
        <v>34.140625</v>
      </c>
      <c r="Q15" s="129">
        <v>1125</v>
      </c>
      <c r="R15" s="130">
        <f t="shared" si="5"/>
        <v>66.93333333333334</v>
      </c>
      <c r="S15" s="130">
        <v>33.06666666666666</v>
      </c>
      <c r="T15" s="129">
        <v>875</v>
      </c>
      <c r="U15" s="130">
        <f t="shared" si="6"/>
        <v>65.14285714285714</v>
      </c>
      <c r="V15" s="130">
        <v>34.85714285714286</v>
      </c>
    </row>
    <row r="16" spans="1:22" s="131" customFormat="1" ht="18.75" customHeight="1">
      <c r="A16" s="125" t="s">
        <v>43</v>
      </c>
      <c r="B16" s="126">
        <v>1107</v>
      </c>
      <c r="C16" s="71">
        <f t="shared" si="0"/>
        <v>30.17163504968383</v>
      </c>
      <c r="D16" s="127">
        <v>69.82836495031617</v>
      </c>
      <c r="E16" s="128">
        <v>274</v>
      </c>
      <c r="F16" s="71">
        <f t="shared" si="1"/>
        <v>27.737226277372258</v>
      </c>
      <c r="G16" s="127">
        <v>72.26277372262774</v>
      </c>
      <c r="H16" s="128">
        <v>219</v>
      </c>
      <c r="I16" s="71">
        <f t="shared" si="2"/>
        <v>18.2648401826484</v>
      </c>
      <c r="J16" s="127">
        <v>81.7351598173516</v>
      </c>
      <c r="K16" s="128">
        <v>56</v>
      </c>
      <c r="L16" s="71">
        <f t="shared" si="3"/>
        <v>48.21428571428571</v>
      </c>
      <c r="M16" s="127">
        <v>51.78571428571429</v>
      </c>
      <c r="N16" s="128">
        <v>1021</v>
      </c>
      <c r="O16" s="71">
        <f t="shared" si="4"/>
        <v>29.970617042115578</v>
      </c>
      <c r="P16" s="127">
        <v>70.02938295788442</v>
      </c>
      <c r="Q16" s="129">
        <v>786</v>
      </c>
      <c r="R16" s="130">
        <f t="shared" si="5"/>
        <v>30.78880407124683</v>
      </c>
      <c r="S16" s="130">
        <v>69.21119592875317</v>
      </c>
      <c r="T16" s="129">
        <v>683</v>
      </c>
      <c r="U16" s="130">
        <f t="shared" si="6"/>
        <v>30.161054172767194</v>
      </c>
      <c r="V16" s="130">
        <v>69.8389458272328</v>
      </c>
    </row>
    <row r="17" spans="1:22" s="131" customFormat="1" ht="18.75" customHeight="1">
      <c r="A17" s="125" t="s">
        <v>44</v>
      </c>
      <c r="B17" s="126">
        <v>524</v>
      </c>
      <c r="C17" s="71">
        <f t="shared" si="0"/>
        <v>32.25190839694656</v>
      </c>
      <c r="D17" s="127">
        <v>67.74809160305344</v>
      </c>
      <c r="E17" s="128">
        <v>161</v>
      </c>
      <c r="F17" s="71">
        <f t="shared" si="1"/>
        <v>31.055900621118013</v>
      </c>
      <c r="G17" s="127">
        <v>68.94409937888199</v>
      </c>
      <c r="H17" s="128">
        <v>72</v>
      </c>
      <c r="I17" s="71">
        <f t="shared" si="2"/>
        <v>12.5</v>
      </c>
      <c r="J17" s="127">
        <v>87.5</v>
      </c>
      <c r="K17" s="128">
        <v>21</v>
      </c>
      <c r="L17" s="71">
        <f t="shared" si="3"/>
        <v>61.904761904761905</v>
      </c>
      <c r="M17" s="127">
        <v>38.095238095238095</v>
      </c>
      <c r="N17" s="128">
        <v>514</v>
      </c>
      <c r="O17" s="71">
        <f t="shared" si="4"/>
        <v>31.90661478599222</v>
      </c>
      <c r="P17" s="127">
        <v>68.09338521400778</v>
      </c>
      <c r="Q17" s="129">
        <v>425</v>
      </c>
      <c r="R17" s="130">
        <f t="shared" si="5"/>
        <v>30.117647058823522</v>
      </c>
      <c r="S17" s="130">
        <v>69.88235294117648</v>
      </c>
      <c r="T17" s="129">
        <v>328</v>
      </c>
      <c r="U17" s="130">
        <f t="shared" si="6"/>
        <v>28.963414634146346</v>
      </c>
      <c r="V17" s="130">
        <v>71.03658536585365</v>
      </c>
    </row>
    <row r="18" spans="1:22" s="131" customFormat="1" ht="18.75" customHeight="1">
      <c r="A18" s="125" t="s">
        <v>54</v>
      </c>
      <c r="B18" s="126">
        <v>362</v>
      </c>
      <c r="C18" s="71">
        <f t="shared" si="0"/>
        <v>26.79558011049724</v>
      </c>
      <c r="D18" s="127">
        <v>73.20441988950276</v>
      </c>
      <c r="E18" s="128">
        <v>129</v>
      </c>
      <c r="F18" s="71">
        <f t="shared" si="1"/>
        <v>58.91472868217054</v>
      </c>
      <c r="G18" s="127">
        <v>41.08527131782946</v>
      </c>
      <c r="H18" s="128">
        <v>135</v>
      </c>
      <c r="I18" s="71">
        <f t="shared" si="2"/>
        <v>17.037037037037038</v>
      </c>
      <c r="J18" s="127">
        <v>82.96296296296296</v>
      </c>
      <c r="K18" s="128">
        <v>20</v>
      </c>
      <c r="L18" s="71">
        <f t="shared" si="3"/>
        <v>20</v>
      </c>
      <c r="M18" s="127">
        <v>80</v>
      </c>
      <c r="N18" s="128">
        <v>350</v>
      </c>
      <c r="O18" s="71">
        <f t="shared" si="4"/>
        <v>25.714285714285708</v>
      </c>
      <c r="P18" s="127">
        <v>74.28571428571429</v>
      </c>
      <c r="Q18" s="129">
        <v>284</v>
      </c>
      <c r="R18" s="130">
        <f t="shared" si="5"/>
        <v>24.647887323943664</v>
      </c>
      <c r="S18" s="130">
        <v>75.35211267605634</v>
      </c>
      <c r="T18" s="129">
        <v>250</v>
      </c>
      <c r="U18" s="130">
        <f t="shared" si="6"/>
        <v>22.799999999999997</v>
      </c>
      <c r="V18" s="130">
        <v>77.2</v>
      </c>
    </row>
    <row r="19" spans="1:22" s="131" customFormat="1" ht="18.75" customHeight="1">
      <c r="A19" s="125" t="s">
        <v>45</v>
      </c>
      <c r="B19" s="126">
        <v>755</v>
      </c>
      <c r="C19" s="71">
        <f t="shared" si="0"/>
        <v>50.4635761589404</v>
      </c>
      <c r="D19" s="127">
        <v>49.5364238410596</v>
      </c>
      <c r="E19" s="128">
        <v>181</v>
      </c>
      <c r="F19" s="71">
        <f t="shared" si="1"/>
        <v>60.22099447513812</v>
      </c>
      <c r="G19" s="127">
        <v>39.77900552486188</v>
      </c>
      <c r="H19" s="128">
        <v>99</v>
      </c>
      <c r="I19" s="71">
        <f t="shared" si="2"/>
        <v>40.40404040404041</v>
      </c>
      <c r="J19" s="127">
        <v>59.59595959595959</v>
      </c>
      <c r="K19" s="128">
        <v>80</v>
      </c>
      <c r="L19" s="71">
        <f t="shared" si="3"/>
        <v>46.25</v>
      </c>
      <c r="M19" s="127">
        <v>53.75</v>
      </c>
      <c r="N19" s="128">
        <v>725</v>
      </c>
      <c r="O19" s="71">
        <f t="shared" si="4"/>
        <v>50.06896551724138</v>
      </c>
      <c r="P19" s="127">
        <v>49.93103448275862</v>
      </c>
      <c r="Q19" s="129">
        <v>562</v>
      </c>
      <c r="R19" s="130">
        <f t="shared" si="5"/>
        <v>48.93238434163701</v>
      </c>
      <c r="S19" s="130">
        <v>51.06761565836299</v>
      </c>
      <c r="T19" s="129">
        <v>404</v>
      </c>
      <c r="U19" s="130">
        <f t="shared" si="6"/>
        <v>48.51485148514851</v>
      </c>
      <c r="V19" s="130">
        <v>51.48514851485149</v>
      </c>
    </row>
    <row r="20" spans="1:22" s="131" customFormat="1" ht="18.75" customHeight="1">
      <c r="A20" s="125" t="s">
        <v>46</v>
      </c>
      <c r="B20" s="126">
        <v>1088</v>
      </c>
      <c r="C20" s="71">
        <f t="shared" si="0"/>
        <v>48.80514705882353</v>
      </c>
      <c r="D20" s="127">
        <v>51.19485294117647</v>
      </c>
      <c r="E20" s="128">
        <v>264</v>
      </c>
      <c r="F20" s="71">
        <f t="shared" si="1"/>
        <v>54.16666666666667</v>
      </c>
      <c r="G20" s="127">
        <v>45.83333333333333</v>
      </c>
      <c r="H20" s="128">
        <v>142</v>
      </c>
      <c r="I20" s="71">
        <f t="shared" si="2"/>
        <v>19.718309859154928</v>
      </c>
      <c r="J20" s="127">
        <v>80.28169014084507</v>
      </c>
      <c r="K20" s="128">
        <v>131</v>
      </c>
      <c r="L20" s="71">
        <f t="shared" si="3"/>
        <v>22.137404580152676</v>
      </c>
      <c r="M20" s="127">
        <v>77.86259541984732</v>
      </c>
      <c r="N20" s="128">
        <v>1024</v>
      </c>
      <c r="O20" s="71">
        <f t="shared" si="4"/>
        <v>48.33984375</v>
      </c>
      <c r="P20" s="127">
        <v>51.66015625</v>
      </c>
      <c r="Q20" s="129">
        <v>851</v>
      </c>
      <c r="R20" s="130">
        <f t="shared" si="5"/>
        <v>48.296122209165695</v>
      </c>
      <c r="S20" s="130">
        <v>51.703877790834305</v>
      </c>
      <c r="T20" s="129">
        <v>739</v>
      </c>
      <c r="U20" s="130">
        <f t="shared" si="6"/>
        <v>45.06089309878214</v>
      </c>
      <c r="V20" s="130">
        <v>54.93910690121786</v>
      </c>
    </row>
    <row r="21" spans="1:22" s="131" customFormat="1" ht="18.75" customHeight="1">
      <c r="A21" s="125" t="s">
        <v>55</v>
      </c>
      <c r="B21" s="126">
        <v>560</v>
      </c>
      <c r="C21" s="71">
        <f t="shared" si="0"/>
        <v>35</v>
      </c>
      <c r="D21" s="127">
        <v>65</v>
      </c>
      <c r="E21" s="128">
        <v>67</v>
      </c>
      <c r="F21" s="71">
        <f t="shared" si="1"/>
        <v>50.74626865671642</v>
      </c>
      <c r="G21" s="127">
        <v>49.25373134328358</v>
      </c>
      <c r="H21" s="128">
        <v>167</v>
      </c>
      <c r="I21" s="71">
        <f t="shared" si="2"/>
        <v>9.58083832335329</v>
      </c>
      <c r="J21" s="127">
        <v>90.41916167664671</v>
      </c>
      <c r="K21" s="128">
        <v>20</v>
      </c>
      <c r="L21" s="71">
        <f t="shared" si="3"/>
        <v>25</v>
      </c>
      <c r="M21" s="127">
        <v>75</v>
      </c>
      <c r="N21" s="128">
        <v>548</v>
      </c>
      <c r="O21" s="71">
        <f t="shared" si="4"/>
        <v>34.67153284671532</v>
      </c>
      <c r="P21" s="127">
        <v>65.32846715328468</v>
      </c>
      <c r="Q21" s="129">
        <v>465</v>
      </c>
      <c r="R21" s="130">
        <f t="shared" si="5"/>
        <v>34.83870967741936</v>
      </c>
      <c r="S21" s="130">
        <v>65.16129032258064</v>
      </c>
      <c r="T21" s="129">
        <v>380</v>
      </c>
      <c r="U21" s="130">
        <f t="shared" si="6"/>
        <v>31.84210526315789</v>
      </c>
      <c r="V21" s="130">
        <v>68.15789473684211</v>
      </c>
    </row>
    <row r="22" spans="1:22" s="131" customFormat="1" ht="18.75" customHeight="1">
      <c r="A22" s="125" t="s">
        <v>47</v>
      </c>
      <c r="B22" s="126">
        <v>604</v>
      </c>
      <c r="C22" s="71">
        <f t="shared" si="0"/>
        <v>36.09271523178808</v>
      </c>
      <c r="D22" s="127">
        <v>63.90728476821192</v>
      </c>
      <c r="E22" s="128">
        <v>115</v>
      </c>
      <c r="F22" s="71">
        <f t="shared" si="1"/>
        <v>49.56521739130435</v>
      </c>
      <c r="G22" s="127">
        <v>50.43478260869565</v>
      </c>
      <c r="H22" s="128">
        <v>168</v>
      </c>
      <c r="I22" s="71">
        <f t="shared" si="2"/>
        <v>10.714285714285708</v>
      </c>
      <c r="J22" s="127">
        <v>89.28571428571429</v>
      </c>
      <c r="K22" s="128">
        <v>85</v>
      </c>
      <c r="L22" s="71">
        <f t="shared" si="3"/>
        <v>7.058823529411768</v>
      </c>
      <c r="M22" s="127">
        <v>92.94117647058823</v>
      </c>
      <c r="N22" s="128">
        <v>577</v>
      </c>
      <c r="O22" s="71">
        <f t="shared" si="4"/>
        <v>36.39514731369151</v>
      </c>
      <c r="P22" s="127">
        <v>63.60485268630849</v>
      </c>
      <c r="Q22" s="129">
        <v>477</v>
      </c>
      <c r="R22" s="130">
        <f t="shared" si="5"/>
        <v>32.494758909853246</v>
      </c>
      <c r="S22" s="130">
        <v>67.50524109014675</v>
      </c>
      <c r="T22" s="129">
        <v>388</v>
      </c>
      <c r="U22" s="130">
        <f t="shared" si="6"/>
        <v>29.381443298969074</v>
      </c>
      <c r="V22" s="130">
        <v>70.61855670103093</v>
      </c>
    </row>
    <row r="23" spans="1:22" s="131" customFormat="1" ht="18.75" customHeight="1">
      <c r="A23" s="125" t="s">
        <v>48</v>
      </c>
      <c r="B23" s="126">
        <v>816</v>
      </c>
      <c r="C23" s="71">
        <f t="shared" si="0"/>
        <v>36.51960784313726</v>
      </c>
      <c r="D23" s="127">
        <v>63.48039215686274</v>
      </c>
      <c r="E23" s="128">
        <v>284</v>
      </c>
      <c r="F23" s="71">
        <f t="shared" si="1"/>
        <v>27.464788732394368</v>
      </c>
      <c r="G23" s="127">
        <v>72.53521126760563</v>
      </c>
      <c r="H23" s="128">
        <v>232</v>
      </c>
      <c r="I23" s="71">
        <f t="shared" si="2"/>
        <v>11.206896551724128</v>
      </c>
      <c r="J23" s="127">
        <v>88.79310344827587</v>
      </c>
      <c r="K23" s="128">
        <v>0</v>
      </c>
      <c r="L23" s="71" t="s">
        <v>71</v>
      </c>
      <c r="M23" s="127" t="s">
        <v>71</v>
      </c>
      <c r="N23" s="128">
        <v>768</v>
      </c>
      <c r="O23" s="71">
        <f t="shared" si="4"/>
        <v>36.067708333333336</v>
      </c>
      <c r="P23" s="127">
        <v>63.932291666666664</v>
      </c>
      <c r="Q23" s="129">
        <v>485</v>
      </c>
      <c r="R23" s="130">
        <f t="shared" si="5"/>
        <v>42.47422680412372</v>
      </c>
      <c r="S23" s="130">
        <v>57.52577319587628</v>
      </c>
      <c r="T23" s="129">
        <v>384</v>
      </c>
      <c r="U23" s="130">
        <f t="shared" si="6"/>
        <v>40.625</v>
      </c>
      <c r="V23" s="130">
        <v>59.375</v>
      </c>
    </row>
    <row r="24" spans="1:22" s="131" customFormat="1" ht="18.75" customHeight="1">
      <c r="A24" s="125" t="s">
        <v>49</v>
      </c>
      <c r="B24" s="126">
        <v>895</v>
      </c>
      <c r="C24" s="71">
        <f t="shared" si="0"/>
        <v>57.988826815642454</v>
      </c>
      <c r="D24" s="127">
        <v>42.011173184357546</v>
      </c>
      <c r="E24" s="128">
        <v>245</v>
      </c>
      <c r="F24" s="71">
        <f t="shared" si="1"/>
        <v>75.91836734693878</v>
      </c>
      <c r="G24" s="127">
        <v>24.081632653061224</v>
      </c>
      <c r="H24" s="128">
        <v>187</v>
      </c>
      <c r="I24" s="71">
        <f t="shared" si="2"/>
        <v>53.475935828877006</v>
      </c>
      <c r="J24" s="127">
        <v>46.524064171122994</v>
      </c>
      <c r="K24" s="128">
        <v>13</v>
      </c>
      <c r="L24" s="71">
        <f t="shared" si="3"/>
        <v>23.076923076923066</v>
      </c>
      <c r="M24" s="127">
        <v>76.92307692307693</v>
      </c>
      <c r="N24" s="128">
        <v>851</v>
      </c>
      <c r="O24" s="71">
        <f t="shared" si="4"/>
        <v>57.57931844888367</v>
      </c>
      <c r="P24" s="127">
        <v>42.42068155111633</v>
      </c>
      <c r="Q24" s="129">
        <v>692</v>
      </c>
      <c r="R24" s="130">
        <f t="shared" si="5"/>
        <v>56.06936416184971</v>
      </c>
      <c r="S24" s="130">
        <v>43.93063583815029</v>
      </c>
      <c r="T24" s="129">
        <v>579</v>
      </c>
      <c r="U24" s="130">
        <f t="shared" si="6"/>
        <v>55.61312607944732</v>
      </c>
      <c r="V24" s="130">
        <v>44.38687392055268</v>
      </c>
    </row>
    <row r="25" spans="1:22" s="131" customFormat="1" ht="18.75" customHeight="1">
      <c r="A25" s="125" t="s">
        <v>50</v>
      </c>
      <c r="B25" s="126">
        <v>463</v>
      </c>
      <c r="C25" s="71">
        <f t="shared" si="0"/>
        <v>59.82721382289417</v>
      </c>
      <c r="D25" s="127">
        <v>40.17278617710583</v>
      </c>
      <c r="E25" s="128">
        <v>151</v>
      </c>
      <c r="F25" s="71">
        <f t="shared" si="1"/>
        <v>64.23841059602648</v>
      </c>
      <c r="G25" s="127">
        <v>35.76158940397351</v>
      </c>
      <c r="H25" s="128">
        <v>48</v>
      </c>
      <c r="I25" s="71">
        <f t="shared" si="2"/>
        <v>22.916666666666657</v>
      </c>
      <c r="J25" s="127">
        <v>77.08333333333334</v>
      </c>
      <c r="K25" s="128">
        <v>101</v>
      </c>
      <c r="L25" s="71">
        <f t="shared" si="3"/>
        <v>39.603960396039604</v>
      </c>
      <c r="M25" s="127">
        <v>60.396039603960396</v>
      </c>
      <c r="N25" s="128">
        <v>443</v>
      </c>
      <c r="O25" s="71">
        <f t="shared" si="4"/>
        <v>59.36794582392776</v>
      </c>
      <c r="P25" s="127">
        <v>40.63205417607224</v>
      </c>
      <c r="Q25" s="129">
        <v>324</v>
      </c>
      <c r="R25" s="130">
        <f t="shared" si="5"/>
        <v>56.48148148148148</v>
      </c>
      <c r="S25" s="130">
        <v>43.51851851851852</v>
      </c>
      <c r="T25" s="129">
        <v>288</v>
      </c>
      <c r="U25" s="130">
        <f t="shared" si="6"/>
        <v>55.55555555555556</v>
      </c>
      <c r="V25" s="130">
        <v>44.44444444444444</v>
      </c>
    </row>
    <row r="26" spans="1:22" s="131" customFormat="1" ht="18.75" customHeight="1">
      <c r="A26" s="125" t="s">
        <v>51</v>
      </c>
      <c r="B26" s="126">
        <v>642</v>
      </c>
      <c r="C26" s="71">
        <f t="shared" si="0"/>
        <v>41.74454828660436</v>
      </c>
      <c r="D26" s="127">
        <v>58.25545171339564</v>
      </c>
      <c r="E26" s="128">
        <v>144</v>
      </c>
      <c r="F26" s="71">
        <f t="shared" si="1"/>
        <v>43.05555555555556</v>
      </c>
      <c r="G26" s="127">
        <v>56.94444444444444</v>
      </c>
      <c r="H26" s="128">
        <v>188</v>
      </c>
      <c r="I26" s="71">
        <f t="shared" si="2"/>
        <v>53.72340425531915</v>
      </c>
      <c r="J26" s="127">
        <v>46.27659574468085</v>
      </c>
      <c r="K26" s="128">
        <v>8</v>
      </c>
      <c r="L26" s="71">
        <f t="shared" si="3"/>
        <v>62.5</v>
      </c>
      <c r="M26" s="127">
        <v>37.5</v>
      </c>
      <c r="N26" s="128">
        <v>630</v>
      </c>
      <c r="O26" s="71">
        <f t="shared" si="4"/>
        <v>41.74603174603174</v>
      </c>
      <c r="P26" s="127">
        <v>58.25396825396826</v>
      </c>
      <c r="Q26" s="129">
        <v>528</v>
      </c>
      <c r="R26" s="130">
        <f t="shared" si="5"/>
        <v>41.09848484848485</v>
      </c>
      <c r="S26" s="130">
        <v>58.90151515151515</v>
      </c>
      <c r="T26" s="129">
        <v>461</v>
      </c>
      <c r="U26" s="130">
        <f t="shared" si="6"/>
        <v>42.51626898047722</v>
      </c>
      <c r="V26" s="130">
        <v>57.48373101952278</v>
      </c>
    </row>
    <row r="27" spans="1:22" s="131" customFormat="1" ht="18.75" customHeight="1">
      <c r="A27" s="125" t="s">
        <v>52</v>
      </c>
      <c r="B27" s="126">
        <v>901</v>
      </c>
      <c r="C27" s="71">
        <f t="shared" si="0"/>
        <v>89.23418423973362</v>
      </c>
      <c r="D27" s="127">
        <v>10.76581576026637</v>
      </c>
      <c r="E27" s="128">
        <v>273</v>
      </c>
      <c r="F27" s="71">
        <f t="shared" si="1"/>
        <v>84.61538461538461</v>
      </c>
      <c r="G27" s="127">
        <v>15.384615384615385</v>
      </c>
      <c r="H27" s="128">
        <v>85</v>
      </c>
      <c r="I27" s="71">
        <f t="shared" si="2"/>
        <v>90.58823529411765</v>
      </c>
      <c r="J27" s="127">
        <v>9.411764705882353</v>
      </c>
      <c r="K27" s="128">
        <v>41</v>
      </c>
      <c r="L27" s="71">
        <f t="shared" si="3"/>
        <v>87.8048780487805</v>
      </c>
      <c r="M27" s="127">
        <v>12.195121951219512</v>
      </c>
      <c r="N27" s="128">
        <v>847</v>
      </c>
      <c r="O27" s="71">
        <f t="shared" si="4"/>
        <v>88.78394332939787</v>
      </c>
      <c r="P27" s="127">
        <v>11.216056670602125</v>
      </c>
      <c r="Q27" s="129">
        <v>665</v>
      </c>
      <c r="R27" s="130">
        <f t="shared" si="5"/>
        <v>89.47368421052632</v>
      </c>
      <c r="S27" s="130">
        <v>10.526315789473683</v>
      </c>
      <c r="T27" s="129">
        <v>552</v>
      </c>
      <c r="U27" s="130">
        <f t="shared" si="6"/>
        <v>88.94927536231884</v>
      </c>
      <c r="V27" s="130">
        <v>11.05072463768116</v>
      </c>
    </row>
    <row r="28" spans="1:22" s="131" customFormat="1" ht="18.75" customHeight="1">
      <c r="A28" s="125" t="s">
        <v>53</v>
      </c>
      <c r="B28" s="126">
        <v>2515</v>
      </c>
      <c r="C28" s="71">
        <f t="shared" si="0"/>
        <v>90.41749502982107</v>
      </c>
      <c r="D28" s="127">
        <v>9.582504970178926</v>
      </c>
      <c r="E28" s="128">
        <v>1351</v>
      </c>
      <c r="F28" s="71">
        <f t="shared" si="1"/>
        <v>83.71576609918579</v>
      </c>
      <c r="G28" s="127">
        <v>16.28423390081421</v>
      </c>
      <c r="H28" s="128">
        <v>70</v>
      </c>
      <c r="I28" s="71">
        <f t="shared" si="2"/>
        <v>91.42857142857143</v>
      </c>
      <c r="J28" s="127">
        <v>8.571428571428571</v>
      </c>
      <c r="K28" s="128">
        <v>229</v>
      </c>
      <c r="L28" s="71">
        <f t="shared" si="3"/>
        <v>92.5764192139738</v>
      </c>
      <c r="M28" s="127">
        <v>7.423580786026202</v>
      </c>
      <c r="N28" s="128">
        <v>1953</v>
      </c>
      <c r="O28" s="71">
        <f t="shared" si="4"/>
        <v>90.37378392217101</v>
      </c>
      <c r="P28" s="127">
        <v>9.62621607782898</v>
      </c>
      <c r="Q28" s="129">
        <v>1550</v>
      </c>
      <c r="R28" s="130">
        <f t="shared" si="5"/>
        <v>91.2258064516129</v>
      </c>
      <c r="S28" s="130">
        <v>8.774193548387096</v>
      </c>
      <c r="T28" s="129">
        <v>1253</v>
      </c>
      <c r="U28" s="130">
        <f t="shared" si="6"/>
        <v>91.14126097366321</v>
      </c>
      <c r="V28" s="130">
        <v>8.85873902633679</v>
      </c>
    </row>
    <row r="29" spans="1:21" ht="15">
      <c r="A29" s="133"/>
      <c r="B29" s="133"/>
      <c r="C29" s="136"/>
      <c r="D29" s="133"/>
      <c r="E29" s="133"/>
      <c r="F29" s="136"/>
      <c r="G29" s="133"/>
      <c r="H29" s="133"/>
      <c r="I29" s="136"/>
      <c r="J29" s="133"/>
      <c r="K29" s="133"/>
      <c r="L29" s="133"/>
      <c r="M29" s="133"/>
      <c r="N29" s="133"/>
      <c r="O29" s="135"/>
      <c r="P29" s="133"/>
      <c r="Q29" s="133"/>
      <c r="R29" s="133"/>
      <c r="S29" s="134"/>
      <c r="T29" s="134"/>
      <c r="U29" s="134"/>
    </row>
    <row r="30" spans="1:21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36"/>
      <c r="P30" s="67"/>
      <c r="Q30" s="67"/>
      <c r="R30" s="67"/>
      <c r="S30" s="68"/>
      <c r="T30" s="68"/>
      <c r="U30" s="68"/>
    </row>
    <row r="31" spans="1:21" ht="14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68"/>
      <c r="U31" s="68"/>
    </row>
    <row r="32" spans="1:21" ht="14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68"/>
      <c r="U32" s="68"/>
    </row>
    <row r="33" spans="19:21" ht="14.25">
      <c r="S33" s="68"/>
      <c r="T33" s="68"/>
      <c r="U33" s="68"/>
    </row>
    <row r="34" spans="19:21" ht="14.25">
      <c r="S34" s="68"/>
      <c r="T34" s="68"/>
      <c r="U34" s="68"/>
    </row>
    <row r="35" spans="19:21" ht="14.25">
      <c r="S35" s="68"/>
      <c r="T35" s="68"/>
      <c r="U35" s="68"/>
    </row>
    <row r="36" spans="19:21" ht="14.25">
      <c r="S36" s="68"/>
      <c r="T36" s="68"/>
      <c r="U36" s="68"/>
    </row>
    <row r="37" spans="19:21" ht="14.25">
      <c r="S37" s="68"/>
      <c r="T37" s="68"/>
      <c r="U37" s="68"/>
    </row>
    <row r="38" spans="19:21" ht="14.25">
      <c r="S38" s="68"/>
      <c r="T38" s="68"/>
      <c r="U38" s="68"/>
    </row>
    <row r="39" spans="19:21" ht="14.25">
      <c r="S39" s="68"/>
      <c r="T39" s="68"/>
      <c r="U39" s="68"/>
    </row>
    <row r="40" spans="19:21" ht="14.25">
      <c r="S40" s="68"/>
      <c r="T40" s="68"/>
      <c r="U40" s="68"/>
    </row>
    <row r="41" spans="19:21" ht="14.25">
      <c r="S41" s="68"/>
      <c r="T41" s="68"/>
      <c r="U41" s="68"/>
    </row>
    <row r="42" spans="19:21" ht="14.25">
      <c r="S42" s="68"/>
      <c r="T42" s="68"/>
      <c r="U42" s="68"/>
    </row>
    <row r="43" spans="19:21" ht="14.25">
      <c r="S43" s="68"/>
      <c r="T43" s="68"/>
      <c r="U43" s="68"/>
    </row>
    <row r="44" spans="19:21" ht="14.25">
      <c r="S44" s="68"/>
      <c r="T44" s="68"/>
      <c r="U44" s="68"/>
    </row>
    <row r="45" spans="19:21" ht="14.25">
      <c r="S45" s="68"/>
      <c r="T45" s="68"/>
      <c r="U45" s="68"/>
    </row>
    <row r="46" spans="19:21" ht="14.25">
      <c r="S46" s="68"/>
      <c r="T46" s="68"/>
      <c r="U46" s="68"/>
    </row>
    <row r="47" spans="19:21" ht="14.25">
      <c r="S47" s="68"/>
      <c r="T47" s="68"/>
      <c r="U47" s="68"/>
    </row>
    <row r="48" spans="19:21" ht="14.25">
      <c r="S48" s="68"/>
      <c r="T48" s="68"/>
      <c r="U48" s="68"/>
    </row>
    <row r="49" spans="19:21" ht="14.25">
      <c r="S49" s="68"/>
      <c r="T49" s="68"/>
      <c r="U49" s="68"/>
    </row>
    <row r="50" spans="19:21" ht="14.25">
      <c r="S50" s="68"/>
      <c r="T50" s="68"/>
      <c r="U50" s="68"/>
    </row>
    <row r="51" spans="19:21" ht="14.25">
      <c r="S51" s="68"/>
      <c r="T51" s="68"/>
      <c r="U51" s="68"/>
    </row>
    <row r="52" spans="19:21" ht="14.25">
      <c r="S52" s="68"/>
      <c r="T52" s="68"/>
      <c r="U52" s="68"/>
    </row>
    <row r="53" spans="19:21" ht="14.25">
      <c r="S53" s="68"/>
      <c r="T53" s="68"/>
      <c r="U53" s="68"/>
    </row>
    <row r="54" spans="19:21" ht="14.25">
      <c r="S54" s="68"/>
      <c r="T54" s="68"/>
      <c r="U54" s="68"/>
    </row>
    <row r="55" spans="19:21" ht="14.25">
      <c r="S55" s="68"/>
      <c r="T55" s="68"/>
      <c r="U55" s="68"/>
    </row>
    <row r="56" spans="19:21" ht="14.25">
      <c r="S56" s="68"/>
      <c r="T56" s="68"/>
      <c r="U56" s="68"/>
    </row>
    <row r="57" spans="19:21" ht="14.25">
      <c r="S57" s="68"/>
      <c r="T57" s="68"/>
      <c r="U57" s="68"/>
    </row>
    <row r="58" spans="19:21" ht="14.25">
      <c r="S58" s="68"/>
      <c r="T58" s="68"/>
      <c r="U58" s="68"/>
    </row>
    <row r="59" spans="19:21" ht="14.25">
      <c r="S59" s="68"/>
      <c r="T59" s="68"/>
      <c r="U59" s="68"/>
    </row>
    <row r="60" spans="19:21" ht="14.25">
      <c r="S60" s="68"/>
      <c r="T60" s="68"/>
      <c r="U60" s="68"/>
    </row>
    <row r="61" spans="19:21" ht="14.25">
      <c r="S61" s="68"/>
      <c r="T61" s="68"/>
      <c r="U61" s="68"/>
    </row>
    <row r="62" spans="19:21" ht="14.25">
      <c r="S62" s="68"/>
      <c r="T62" s="68"/>
      <c r="U62" s="68"/>
    </row>
    <row r="63" spans="19:21" ht="14.25">
      <c r="S63" s="68"/>
      <c r="T63" s="68"/>
      <c r="U63" s="68"/>
    </row>
    <row r="64" spans="19:21" ht="14.25">
      <c r="S64" s="68"/>
      <c r="T64" s="68"/>
      <c r="U64" s="68"/>
    </row>
    <row r="65" spans="19:21" ht="14.25">
      <c r="S65" s="68"/>
      <c r="T65" s="68"/>
      <c r="U65" s="68"/>
    </row>
    <row r="66" spans="19:21" ht="14.25">
      <c r="S66" s="68"/>
      <c r="T66" s="68"/>
      <c r="U66" s="68"/>
    </row>
    <row r="67" spans="19:21" ht="14.25">
      <c r="S67" s="68"/>
      <c r="T67" s="68"/>
      <c r="U67" s="68"/>
    </row>
    <row r="68" spans="19:21" ht="14.25">
      <c r="S68" s="68"/>
      <c r="T68" s="68"/>
      <c r="U68" s="68"/>
    </row>
    <row r="69" spans="19:21" ht="14.25">
      <c r="S69" s="68"/>
      <c r="T69" s="68"/>
      <c r="U69" s="68"/>
    </row>
    <row r="70" spans="19:21" ht="14.25">
      <c r="S70" s="68"/>
      <c r="T70" s="68"/>
      <c r="U70" s="68"/>
    </row>
    <row r="71" spans="19:21" ht="14.25">
      <c r="S71" s="68"/>
      <c r="T71" s="68"/>
      <c r="U71" s="68"/>
    </row>
    <row r="72" spans="19:21" ht="14.25">
      <c r="S72" s="68"/>
      <c r="T72" s="68"/>
      <c r="U72" s="68"/>
    </row>
    <row r="73" spans="19:21" ht="14.25">
      <c r="S73" s="68"/>
      <c r="T73" s="68"/>
      <c r="U73" s="68"/>
    </row>
    <row r="74" spans="19:21" ht="14.25">
      <c r="S74" s="68"/>
      <c r="T74" s="68"/>
      <c r="U74" s="68"/>
    </row>
    <row r="75" spans="19:21" ht="14.25">
      <c r="S75" s="68"/>
      <c r="T75" s="68"/>
      <c r="U75" s="68"/>
    </row>
    <row r="76" spans="19:21" ht="14.25">
      <c r="S76" s="68"/>
      <c r="T76" s="68"/>
      <c r="U76" s="68"/>
    </row>
    <row r="77" spans="19:21" ht="14.25">
      <c r="S77" s="68"/>
      <c r="T77" s="68"/>
      <c r="U77" s="68"/>
    </row>
    <row r="78" spans="19:21" ht="14.25">
      <c r="S78" s="68"/>
      <c r="T78" s="68"/>
      <c r="U78" s="68"/>
    </row>
    <row r="79" spans="19:21" ht="14.25">
      <c r="S79" s="68"/>
      <c r="T79" s="68"/>
      <c r="U79" s="68"/>
    </row>
    <row r="80" spans="19:21" ht="14.25">
      <c r="S80" s="68"/>
      <c r="T80" s="68"/>
      <c r="U80" s="68"/>
    </row>
    <row r="81" spans="19:21" ht="14.25">
      <c r="S81" s="68"/>
      <c r="T81" s="68"/>
      <c r="U81" s="68"/>
    </row>
    <row r="82" spans="19:21" ht="14.25">
      <c r="S82" s="68"/>
      <c r="T82" s="68"/>
      <c r="U82" s="68"/>
    </row>
    <row r="83" spans="19:21" ht="14.25">
      <c r="S83" s="68"/>
      <c r="T83" s="68"/>
      <c r="U83" s="68"/>
    </row>
    <row r="84" spans="19:21" ht="14.25">
      <c r="S84" s="68"/>
      <c r="T84" s="68"/>
      <c r="U84" s="68"/>
    </row>
  </sheetData>
  <sheetProtection/>
  <mergeCells count="11">
    <mergeCell ref="Q5:S5"/>
    <mergeCell ref="T5:V5"/>
    <mergeCell ref="N5:P5"/>
    <mergeCell ref="B1:M1"/>
    <mergeCell ref="B2:M2"/>
    <mergeCell ref="B3:M3"/>
    <mergeCell ref="K5:M5"/>
    <mergeCell ref="A5:A6"/>
    <mergeCell ref="B5:D5"/>
    <mergeCell ref="E5:G5"/>
    <mergeCell ref="H5:J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2018-04-16T07:18:02Z</dcterms:modified>
  <cp:category/>
  <cp:version/>
  <cp:contentType/>
  <cp:contentStatus/>
</cp:coreProperties>
</file>