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<sst xmlns="http://schemas.openxmlformats.org/spreadsheetml/2006/main" count="123" uniqueCount="78">
  <si>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</si>
  <si>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</si>
  <si>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</si>
  <si>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</si>
  <si>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</si>
  <si>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</si>
  <si>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</si>
  <si>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</si>
  <si>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</si>
  <si>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</si>
  <si>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</si>
  <si>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</si>
  <si>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</si>
  <si>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</si>
  <si>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</si>
  <si>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</si>
  <si>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</si>
  <si>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</si>
  <si>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</si>
  <si>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</si>
  <si>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</si>
  <si>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</si>
  <si>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</si>
  <si>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</si>
  <si>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</si>
  <si>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</si>
  <si>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</si>
  <si>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</si>
  <si>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</si>
  <si>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</si>
  <si>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</si>
  <si>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</si>
  <si>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</si>
  <si>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</si>
  <si>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</si>
  <si>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</si>
  <si>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</si>
  <si>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</si>
  <si>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</si>
  <si>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</si>
  <si>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</si>
  <si>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</si>
  <si>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</si>
  <si>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</si>
  <si>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</si>
  <si>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</si>
  <si>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</si>
  <si>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</si>
  <si>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</si>
  <si>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</si>
  <si>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</si>
  <si>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</si>
  <si>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</si>
  <si>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</si>
  <si>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</si>
  <si>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</si>
  <si>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</si>
  <si>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</si>
  <si>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</si>
  <si>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</si>
  <si>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</si>
  <si>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</si>
  <si>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</si>
  <si>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</si>
  <si>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</si>
  <si>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</si>
  <si>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</si>
  <si>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</si>
  <si>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</si>
  <si>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Голопристаньський МРЦЗ</t>
  </si>
  <si>
    <t>Iванiвська філія Херсонського ОЦЗ</t>
  </si>
  <si>
    <t>Hижньосiрогозька філія Херсонського ОЦЗ</t>
  </si>
  <si>
    <t>Надання послуг державною службою зайнятості зареєстрованим безробітним та іншим категоріям громадян у січні-березні 2018 р.</t>
  </si>
  <si>
    <t>осіб</t>
  </si>
  <si>
    <t>Станом на 1 квітня 2018 року:</t>
  </si>
  <si>
    <t>Надання послуг державною службою зайнятості</t>
  </si>
  <si>
    <t xml:space="preserve">  у січні-березні 2018 року (за статтю)</t>
  </si>
  <si>
    <t>-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</si>
</sst>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4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4" fillId="0" borderId="23" xfId="496" applyFont="1" applyBorder="1" applyAlignment="1">
      <alignment vertical="center" wrapText="1"/>
      <protection/>
    </xf>
    <xf numFmtId="181" fontId="53" fillId="0" borderId="20" xfId="496" applyNumberFormat="1" applyFont="1" applyFill="1" applyBorder="1" applyAlignment="1">
      <alignment horizontal="center" vertical="center"/>
      <protection/>
    </xf>
    <xf numFmtId="181" fontId="53" fillId="0" borderId="21" xfId="496" applyNumberFormat="1" applyFont="1" applyFill="1" applyBorder="1" applyAlignment="1">
      <alignment horizontal="center" vertical="center"/>
      <protection/>
    </xf>
    <xf numFmtId="181" fontId="53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1" fontId="23" fillId="0" borderId="20" xfId="496" applyNumberFormat="1" applyFont="1" applyFill="1" applyBorder="1" applyAlignment="1">
      <alignment horizontal="center" vertical="center"/>
      <protection/>
    </xf>
    <xf numFmtId="181" fontId="23" fillId="0" borderId="21" xfId="496" applyNumberFormat="1" applyFont="1" applyFill="1" applyBorder="1" applyAlignment="1">
      <alignment horizontal="center" vertical="center"/>
      <protection/>
    </xf>
    <xf numFmtId="181" fontId="23" fillId="0" borderId="3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54" fillId="0" borderId="24" xfId="496" applyFont="1" applyFill="1" applyBorder="1" applyAlignment="1">
      <alignment horizontal="left" vertical="center" wrapText="1"/>
      <protection/>
    </xf>
    <xf numFmtId="181" fontId="53" fillId="0" borderId="25" xfId="496" applyNumberFormat="1" applyFont="1" applyFill="1" applyBorder="1" applyAlignment="1">
      <alignment horizontal="center" vertical="center"/>
      <protection/>
    </xf>
    <xf numFmtId="181" fontId="53" fillId="0" borderId="26" xfId="496" applyNumberFormat="1" applyFont="1" applyFill="1" applyBorder="1" applyAlignment="1">
      <alignment horizontal="center" vertical="center"/>
      <protection/>
    </xf>
    <xf numFmtId="181" fontId="53" fillId="0" borderId="27" xfId="496" applyNumberFormat="1" applyFont="1" applyFill="1" applyBorder="1" applyAlignment="1">
      <alignment horizontal="center" vertical="center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17" borderId="0" xfId="504" applyNumberFormat="1" applyFont="1" applyFill="1" applyBorder="1" applyAlignment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181" fontId="53" fillId="0" borderId="23" xfId="496" applyNumberFormat="1" applyFont="1" applyFill="1" applyBorder="1" applyAlignment="1">
      <alignment horizontal="center" vertical="center"/>
      <protection/>
    </xf>
    <xf numFmtId="181" fontId="53" fillId="0" borderId="24" xfId="496" applyNumberFormat="1" applyFont="1" applyFill="1" applyBorder="1" applyAlignment="1">
      <alignment horizontal="center" vertical="center"/>
      <protection/>
    </xf>
    <xf numFmtId="181" fontId="53" fillId="0" borderId="28" xfId="496" applyNumberFormat="1" applyFont="1" applyFill="1" applyBorder="1" applyAlignment="1">
      <alignment horizontal="center" vertical="center"/>
      <protection/>
    </xf>
    <xf numFmtId="181" fontId="23" fillId="0" borderId="28" xfId="496" applyNumberFormat="1" applyFont="1" applyFill="1" applyBorder="1" applyAlignment="1">
      <alignment horizontal="center" vertical="center"/>
      <protection/>
    </xf>
    <xf numFmtId="181" fontId="53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1" fontId="23" fillId="0" borderId="31" xfId="496" applyNumberFormat="1" applyFont="1" applyFill="1" applyBorder="1" applyAlignment="1">
      <alignment horizontal="center" vertical="center"/>
      <protection/>
    </xf>
    <xf numFmtId="181" fontId="23" fillId="0" borderId="32" xfId="496" applyNumberFormat="1" applyFont="1" applyFill="1" applyBorder="1" applyAlignment="1">
      <alignment horizontal="center" vertical="center"/>
      <protection/>
    </xf>
    <xf numFmtId="181" fontId="23" fillId="0" borderId="33" xfId="496" applyNumberFormat="1" applyFont="1" applyFill="1" applyBorder="1" applyAlignment="1">
      <alignment horizontal="center" vertical="center"/>
      <protection/>
    </xf>
    <xf numFmtId="181" fontId="23" fillId="0" borderId="34" xfId="496" applyNumberFormat="1" applyFont="1" applyFill="1" applyBorder="1" applyAlignment="1">
      <alignment horizontal="center" vertical="center"/>
      <protection/>
    </xf>
    <xf numFmtId="181" fontId="53" fillId="0" borderId="35" xfId="496" applyNumberFormat="1" applyFont="1" applyFill="1" applyBorder="1" applyAlignment="1">
      <alignment horizontal="center" vertical="center"/>
      <protection/>
    </xf>
    <xf numFmtId="181" fontId="53" fillId="0" borderId="36" xfId="496" applyNumberFormat="1" applyFont="1" applyFill="1" applyBorder="1" applyAlignment="1">
      <alignment horizontal="center" vertical="center"/>
      <protection/>
    </xf>
    <xf numFmtId="0" fontId="32" fillId="0" borderId="0" xfId="496" applyFont="1">
      <alignment/>
      <protection/>
    </xf>
    <xf numFmtId="181" fontId="23" fillId="0" borderId="37" xfId="496" applyNumberFormat="1" applyFont="1" applyFill="1" applyBorder="1" applyAlignment="1">
      <alignment horizontal="center" vertical="center"/>
      <protection/>
    </xf>
    <xf numFmtId="181" fontId="23" fillId="0" borderId="38" xfId="496" applyNumberFormat="1" applyFont="1" applyFill="1" applyBorder="1" applyAlignment="1">
      <alignment horizontal="center" vertical="center"/>
      <protection/>
    </xf>
    <xf numFmtId="181" fontId="23" fillId="0" borderId="39" xfId="496" applyNumberFormat="1" applyFont="1" applyFill="1" applyBorder="1" applyAlignment="1">
      <alignment horizontal="center" vertical="center"/>
      <protection/>
    </xf>
    <xf numFmtId="181" fontId="23" fillId="0" borderId="40" xfId="496" applyNumberFormat="1" applyFont="1" applyFill="1" applyBorder="1" applyAlignment="1">
      <alignment horizontal="center" vertical="center"/>
      <protection/>
    </xf>
    <xf numFmtId="49" fontId="32" fillId="0" borderId="41" xfId="496" applyNumberFormat="1" applyFont="1" applyFill="1" applyBorder="1" applyAlignment="1">
      <alignment horizontal="center" vertical="center" wrapText="1"/>
      <protection/>
    </xf>
    <xf numFmtId="49" fontId="32" fillId="0" borderId="42" xfId="496" applyNumberFormat="1" applyFont="1" applyFill="1" applyBorder="1" applyAlignment="1">
      <alignment horizontal="center" vertical="center" wrapText="1"/>
      <protection/>
    </xf>
    <xf numFmtId="49" fontId="32" fillId="0" borderId="43" xfId="496" applyNumberFormat="1" applyFont="1" applyFill="1" applyBorder="1" applyAlignment="1">
      <alignment horizontal="center" vertical="center" wrapText="1"/>
      <protection/>
    </xf>
    <xf numFmtId="49" fontId="32" fillId="0" borderId="44" xfId="496" applyNumberFormat="1" applyFont="1" applyFill="1" applyBorder="1" applyAlignment="1">
      <alignment horizontal="center" vertical="center" wrapText="1"/>
      <protection/>
    </xf>
    <xf numFmtId="49" fontId="32" fillId="0" borderId="45" xfId="496" applyNumberFormat="1" applyFont="1" applyFill="1" applyBorder="1" applyAlignment="1">
      <alignment horizontal="center" vertical="center" wrapText="1"/>
      <protection/>
    </xf>
    <xf numFmtId="49" fontId="32" fillId="0" borderId="46" xfId="496" applyNumberFormat="1" applyFont="1" applyFill="1" applyBorder="1" applyAlignment="1">
      <alignment horizontal="center" vertical="center" wrapText="1"/>
      <protection/>
    </xf>
    <xf numFmtId="0" fontId="32" fillId="0" borderId="21" xfId="496" applyFont="1" applyBorder="1" applyAlignment="1">
      <alignment horizontal="center" vertical="center" wrapText="1"/>
      <protection/>
    </xf>
    <xf numFmtId="0" fontId="40" fillId="0" borderId="42" xfId="496" applyFont="1" applyBorder="1" applyAlignment="1">
      <alignment horizontal="center" vertical="center" wrapText="1"/>
      <protection/>
    </xf>
    <xf numFmtId="181" fontId="53" fillId="0" borderId="47" xfId="496" applyNumberFormat="1" applyFont="1" applyFill="1" applyBorder="1" applyAlignment="1">
      <alignment horizontal="center" vertical="center"/>
      <protection/>
    </xf>
    <xf numFmtId="181" fontId="53" fillId="0" borderId="48" xfId="496" applyNumberFormat="1" applyFont="1" applyFill="1" applyBorder="1" applyAlignment="1">
      <alignment horizontal="center" vertical="center"/>
      <protection/>
    </xf>
    <xf numFmtId="181" fontId="53" fillId="0" borderId="22" xfId="496" applyNumberFormat="1" applyFont="1" applyFill="1" applyBorder="1" applyAlignment="1">
      <alignment horizontal="center" vertical="center"/>
      <protection/>
    </xf>
    <xf numFmtId="181" fontId="53" fillId="0" borderId="30" xfId="496" applyNumberFormat="1" applyFont="1" applyFill="1" applyBorder="1" applyAlignment="1">
      <alignment horizontal="center" vertical="center"/>
      <protection/>
    </xf>
    <xf numFmtId="49" fontId="53" fillId="0" borderId="23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4" fillId="0" borderId="27" xfId="506" applyFont="1" applyBorder="1" applyAlignment="1">
      <alignment horizontal="center" vertical="center" wrapText="1"/>
      <protection/>
    </xf>
    <xf numFmtId="0" fontId="54" fillId="17" borderId="3" xfId="506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1" fontId="20" fillId="0" borderId="3" xfId="501" applyNumberFormat="1" applyFont="1" applyFill="1" applyBorder="1" applyAlignment="1">
      <alignment horizontal="center" vertical="center" wrapText="1"/>
      <protection/>
    </xf>
    <xf numFmtId="182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3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4" fillId="0" borderId="27" xfId="506" applyFont="1" applyFill="1" applyBorder="1" applyAlignment="1">
      <alignment horizontal="center" vertical="center" wrapText="1"/>
      <protection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3" xfId="510" applyFont="1" applyFill="1" applyBorder="1" applyAlignment="1">
      <alignment horizontal="left" vertical="center"/>
      <protection/>
    </xf>
    <xf numFmtId="3" fontId="64" fillId="0" borderId="3" xfId="510" applyNumberFormat="1" applyFont="1" applyFill="1" applyBorder="1" applyAlignment="1">
      <alignment horizontal="center" vertical="center"/>
      <protection/>
    </xf>
    <xf numFmtId="181" fontId="60" fillId="0" borderId="3" xfId="504" applyNumberFormat="1" applyFont="1" applyFill="1" applyBorder="1" applyAlignment="1" applyProtection="1">
      <alignment horizont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181" fontId="67" fillId="0" borderId="3" xfId="504" applyNumberFormat="1" applyFont="1" applyFill="1" applyBorder="1" applyAlignment="1" applyProtection="1">
      <alignment horizontal="center" vertical="center"/>
      <protection/>
    </xf>
    <xf numFmtId="181" fontId="67" fillId="0" borderId="3" xfId="504" applyNumberFormat="1" applyFont="1" applyFill="1" applyBorder="1" applyAlignment="1" applyProtection="1">
      <alignment horizontal="center"/>
      <protection locked="0"/>
    </xf>
    <xf numFmtId="181" fontId="67" fillId="0" borderId="3" xfId="504" applyNumberFormat="1" applyFont="1" applyFill="1" applyBorder="1" applyAlignment="1" applyProtection="1">
      <alignment horizontal="center" vertical="center"/>
      <protection locked="0"/>
    </xf>
    <xf numFmtId="181" fontId="60" fillId="0" borderId="3" xfId="504" applyNumberFormat="1" applyFont="1" applyFill="1" applyBorder="1" applyAlignment="1" applyProtection="1">
      <alignment horizontal="center"/>
      <protection locked="0"/>
    </xf>
    <xf numFmtId="181" fontId="19" fillId="0" borderId="3" xfId="504" applyNumberFormat="1" applyFont="1" applyFill="1" applyBorder="1" applyAlignment="1" applyProtection="1">
      <alignment horizontal="center"/>
      <protection locked="0"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82" fontId="21" fillId="0" borderId="0" xfId="504" applyNumberFormat="1" applyFont="1" applyFill="1" applyBorder="1" applyAlignment="1" applyProtection="1">
      <alignment horizontal="right"/>
      <protection locked="0"/>
    </xf>
    <xf numFmtId="182" fontId="21" fillId="17" borderId="0" xfId="504" applyNumberFormat="1" applyFont="1" applyFill="1" applyBorder="1" applyAlignment="1" applyProtection="1">
      <alignment horizontal="right"/>
      <protection locked="0"/>
    </xf>
    <xf numFmtId="0" fontId="62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58" fillId="0" borderId="0" xfId="506" applyFont="1" applyFill="1" applyAlignment="1">
      <alignment horizontal="right"/>
      <protection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7">
      <selection activeCell="Q10" sqref="Q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0" t="s">
        <v>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1" t="s">
        <v>9</v>
      </c>
      <c r="C3" s="132"/>
      <c r="D3" s="134" t="s">
        <v>0</v>
      </c>
      <c r="E3" s="135"/>
      <c r="F3" s="135"/>
      <c r="G3" s="136"/>
      <c r="H3" s="134" t="s">
        <v>2</v>
      </c>
      <c r="I3" s="135"/>
      <c r="J3" s="135"/>
      <c r="K3" s="136"/>
    </row>
    <row r="4" spans="1:11" s="8" customFormat="1" ht="39.75" customHeight="1">
      <c r="A4" s="65"/>
      <c r="B4" s="15" t="s">
        <v>51</v>
      </c>
      <c r="C4" s="16" t="s">
        <v>16</v>
      </c>
      <c r="D4" s="15" t="s">
        <v>51</v>
      </c>
      <c r="E4" s="70" t="s">
        <v>32</v>
      </c>
      <c r="F4" s="16" t="s">
        <v>16</v>
      </c>
      <c r="G4" s="70" t="s">
        <v>33</v>
      </c>
      <c r="H4" s="15" t="s">
        <v>51</v>
      </c>
      <c r="I4" s="70" t="s">
        <v>34</v>
      </c>
      <c r="J4" s="16" t="s">
        <v>16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33" t="s">
        <v>15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7">
      <selection activeCell="E7" sqref="E7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37" t="s">
        <v>72</v>
      </c>
      <c r="B1" s="137"/>
      <c r="C1" s="137"/>
      <c r="D1" s="137"/>
      <c r="E1" s="137"/>
      <c r="F1" s="137"/>
    </row>
    <row r="2" spans="1:6" s="76" customFormat="1" ht="21" customHeight="1">
      <c r="A2" s="138" t="s">
        <v>36</v>
      </c>
      <c r="B2" s="138"/>
      <c r="C2" s="138"/>
      <c r="D2" s="138"/>
      <c r="E2" s="138"/>
      <c r="F2" s="138"/>
    </row>
    <row r="3" spans="1:6" ht="18" customHeight="1">
      <c r="A3" s="77"/>
      <c r="B3" s="77"/>
      <c r="C3" s="77"/>
      <c r="D3" s="77"/>
      <c r="E3" s="77"/>
      <c r="F3" s="155" t="s">
        <v>73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08">
        <v>16036</v>
      </c>
      <c r="C6" s="110">
        <f>B6-E6</f>
        <v>7761</v>
      </c>
      <c r="D6" s="103">
        <f>C6/B6*100</f>
        <v>48.39735594911449</v>
      </c>
      <c r="E6" s="111">
        <v>8275</v>
      </c>
      <c r="F6" s="104">
        <f>E6/B6*100</f>
        <v>51.6026440508855</v>
      </c>
      <c r="G6" s="85"/>
    </row>
    <row r="7" spans="1:7" s="84" customFormat="1" ht="46.5" customHeight="1">
      <c r="A7" s="101" t="s">
        <v>47</v>
      </c>
      <c r="B7" s="111">
        <v>4573</v>
      </c>
      <c r="C7" s="110">
        <f>B7-E7</f>
        <v>2534</v>
      </c>
      <c r="D7" s="103">
        <f>C7/B7*100</f>
        <v>55.4122020555434</v>
      </c>
      <c r="E7" s="111">
        <v>2039</v>
      </c>
      <c r="F7" s="104">
        <f>E7/B7*100</f>
        <v>44.58779794445659</v>
      </c>
      <c r="G7" s="85"/>
    </row>
    <row r="8" spans="1:7" s="84" customFormat="1" ht="34.5" customHeight="1">
      <c r="A8" s="100" t="s">
        <v>42</v>
      </c>
      <c r="B8" s="108">
        <v>2657</v>
      </c>
      <c r="C8" s="110">
        <f>B8-E8</f>
        <v>1896</v>
      </c>
      <c r="D8" s="103">
        <f>C8/B8*100</f>
        <v>71.35867519759127</v>
      </c>
      <c r="E8" s="111">
        <v>761</v>
      </c>
      <c r="F8" s="104">
        <f>E8/B8*100</f>
        <v>28.64132480240873</v>
      </c>
      <c r="G8" s="85"/>
    </row>
    <row r="9" spans="1:7" s="84" customFormat="1" ht="62.25" customHeight="1">
      <c r="A9" s="100" t="s">
        <v>5</v>
      </c>
      <c r="B9" s="108">
        <v>1336</v>
      </c>
      <c r="C9" s="110">
        <f>B9-E9</f>
        <v>808</v>
      </c>
      <c r="D9" s="103">
        <f>C9/B9*100</f>
        <v>60.47904191616767</v>
      </c>
      <c r="E9" s="111">
        <v>528</v>
      </c>
      <c r="F9" s="104">
        <f>E9/B9*100</f>
        <v>39.52095808383233</v>
      </c>
      <c r="G9" s="85"/>
    </row>
    <row r="10" spans="1:7" s="86" customFormat="1" ht="48.75" customHeight="1">
      <c r="A10" s="100" t="s">
        <v>43</v>
      </c>
      <c r="B10" s="108">
        <v>14716</v>
      </c>
      <c r="C10" s="110">
        <f>B10-E10</f>
        <v>7198</v>
      </c>
      <c r="D10" s="103">
        <f>C10/B10*100</f>
        <v>48.912748029355804</v>
      </c>
      <c r="E10" s="111">
        <v>7518</v>
      </c>
      <c r="F10" s="104">
        <f>E10/B10*100</f>
        <v>51.087251970644196</v>
      </c>
      <c r="G10" s="85"/>
    </row>
    <row r="11" spans="1:7" s="86" customFormat="1" ht="27" customHeight="1">
      <c r="A11" s="139" t="s">
        <v>74</v>
      </c>
      <c r="B11" s="140"/>
      <c r="C11" s="140"/>
      <c r="D11" s="140"/>
      <c r="E11" s="140"/>
      <c r="F11" s="141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9">
        <v>11732</v>
      </c>
      <c r="C13" s="109">
        <f>B13-E13</f>
        <v>5578</v>
      </c>
      <c r="D13" s="87">
        <f>C13/B13*100</f>
        <v>47.54517558813502</v>
      </c>
      <c r="E13" s="109">
        <v>6154</v>
      </c>
      <c r="F13" s="88">
        <f>E13/B13*100</f>
        <v>52.45482441186498</v>
      </c>
      <c r="G13" s="85"/>
      <c r="H13" s="86"/>
    </row>
    <row r="14" spans="1:7" ht="48.75" customHeight="1">
      <c r="A14" s="102" t="s">
        <v>44</v>
      </c>
      <c r="B14" s="109">
        <v>9593</v>
      </c>
      <c r="C14" s="109">
        <f>B14-E14</f>
        <v>4759</v>
      </c>
      <c r="D14" s="87">
        <f>C14/B14*100</f>
        <v>49.60908996143021</v>
      </c>
      <c r="E14" s="109">
        <v>4834</v>
      </c>
      <c r="F14" s="88">
        <f>E14/B14*100</f>
        <v>50.39091003856979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tabSelected="1" view="pageBreakPreview" zoomScale="80" zoomScaleNormal="85" zoomScaleSheetLayoutView="80" zoomScalePageLayoutView="0" workbookViewId="0" topLeftCell="A1">
      <selection activeCell="Y20" sqref="Y20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45" t="s">
        <v>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s="1" customFormat="1" ht="19.5" customHeight="1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46"/>
    </row>
    <row r="4" spans="1:22" s="73" customFormat="1" ht="79.5" customHeight="1">
      <c r="A4" s="147"/>
      <c r="B4" s="142" t="s">
        <v>3</v>
      </c>
      <c r="C4" s="143"/>
      <c r="D4" s="144"/>
      <c r="E4" s="142" t="s">
        <v>49</v>
      </c>
      <c r="F4" s="143"/>
      <c r="G4" s="144"/>
      <c r="H4" s="142" t="s">
        <v>4</v>
      </c>
      <c r="I4" s="143"/>
      <c r="J4" s="144"/>
      <c r="K4" s="142" t="s">
        <v>5</v>
      </c>
      <c r="L4" s="143"/>
      <c r="M4" s="144"/>
      <c r="N4" s="142" t="s">
        <v>17</v>
      </c>
      <c r="O4" s="143"/>
      <c r="P4" s="144"/>
      <c r="Q4" s="151" t="s">
        <v>6</v>
      </c>
      <c r="R4" s="152"/>
      <c r="S4" s="153"/>
      <c r="T4" s="148" t="s">
        <v>18</v>
      </c>
      <c r="U4" s="149"/>
      <c r="V4" s="150"/>
    </row>
    <row r="5" spans="1:22" s="71" customFormat="1" ht="33.75" customHeight="1">
      <c r="A5" s="147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4" t="s">
        <v>8</v>
      </c>
      <c r="B7" s="115">
        <v>16036</v>
      </c>
      <c r="C7" s="121">
        <v>48.4</v>
      </c>
      <c r="D7" s="121">
        <v>51.6</v>
      </c>
      <c r="E7" s="117">
        <v>4573</v>
      </c>
      <c r="F7" s="121">
        <v>55.4</v>
      </c>
      <c r="G7" s="121">
        <v>44.6</v>
      </c>
      <c r="H7" s="117">
        <v>2657</v>
      </c>
      <c r="I7" s="123">
        <v>71.4</v>
      </c>
      <c r="J7" s="123">
        <v>28.6</v>
      </c>
      <c r="K7" s="117">
        <v>1336</v>
      </c>
      <c r="L7" s="123">
        <v>60.5</v>
      </c>
      <c r="M7" s="121">
        <v>39.5</v>
      </c>
      <c r="N7" s="119">
        <v>14716</v>
      </c>
      <c r="O7" s="121">
        <v>48.9</v>
      </c>
      <c r="P7" s="121">
        <v>51.1</v>
      </c>
      <c r="Q7" s="119">
        <v>11732</v>
      </c>
      <c r="R7" s="123">
        <v>47.5</v>
      </c>
      <c r="S7" s="123">
        <v>52.5</v>
      </c>
      <c r="T7" s="117">
        <v>9593</v>
      </c>
      <c r="U7" s="123">
        <v>49.6</v>
      </c>
      <c r="V7" s="123">
        <v>50.4</v>
      </c>
    </row>
    <row r="8" spans="1:22" ht="15.75">
      <c r="A8" s="112" t="s">
        <v>52</v>
      </c>
      <c r="B8" s="113">
        <v>737</v>
      </c>
      <c r="C8" s="121">
        <f aca="true" t="shared" si="0" ref="C8:C27">100-D8</f>
        <v>42.46947082767978</v>
      </c>
      <c r="D8" s="122">
        <v>57.53052917232022</v>
      </c>
      <c r="E8" s="118">
        <v>137</v>
      </c>
      <c r="F8" s="121">
        <f aca="true" t="shared" si="1" ref="F8:F27">100-G8</f>
        <v>54.74452554744526</v>
      </c>
      <c r="G8" s="125">
        <v>45.25547445255474</v>
      </c>
      <c r="H8" s="118">
        <v>55</v>
      </c>
      <c r="I8" s="123">
        <f aca="true" t="shared" si="2" ref="I8:I27">100-J8</f>
        <v>50.90909090909091</v>
      </c>
      <c r="J8" s="124">
        <v>49.09090909090909</v>
      </c>
      <c r="K8" s="118">
        <v>24</v>
      </c>
      <c r="L8" s="123">
        <f aca="true" t="shared" si="3" ref="L8:L27">100-M8</f>
        <v>37.5</v>
      </c>
      <c r="M8" s="124">
        <v>62.5</v>
      </c>
      <c r="N8" s="118">
        <v>703</v>
      </c>
      <c r="O8" s="121">
        <f aca="true" t="shared" si="4" ref="O8:O27">100-P8</f>
        <v>42.53200568990043</v>
      </c>
      <c r="P8" s="124">
        <v>57.46799431009957</v>
      </c>
      <c r="Q8" s="120">
        <v>558</v>
      </c>
      <c r="R8" s="123">
        <f aca="true" t="shared" si="5" ref="R8:R27">100-S8</f>
        <v>39.9641577060932</v>
      </c>
      <c r="S8" s="124">
        <v>60.0358422939068</v>
      </c>
      <c r="T8" s="118">
        <v>451</v>
      </c>
      <c r="U8" s="123">
        <f aca="true" t="shared" si="6" ref="U8:U27">100-V8</f>
        <v>40.35476718403548</v>
      </c>
      <c r="V8" s="116">
        <v>59.64523281596452</v>
      </c>
    </row>
    <row r="9" spans="1:22" ht="15.75">
      <c r="A9" s="112" t="s">
        <v>53</v>
      </c>
      <c r="B9" s="113">
        <v>720</v>
      </c>
      <c r="C9" s="121">
        <f t="shared" si="0"/>
        <v>47.083333333333336</v>
      </c>
      <c r="D9" s="122">
        <v>52.916666666666664</v>
      </c>
      <c r="E9" s="118">
        <v>263</v>
      </c>
      <c r="F9" s="121">
        <f t="shared" si="1"/>
        <v>47.90874524714829</v>
      </c>
      <c r="G9" s="125">
        <v>52.09125475285171</v>
      </c>
      <c r="H9" s="118">
        <v>122</v>
      </c>
      <c r="I9" s="123">
        <f t="shared" si="2"/>
        <v>71.31147540983606</v>
      </c>
      <c r="J9" s="124">
        <v>28.688524590163933</v>
      </c>
      <c r="K9" s="118">
        <v>111</v>
      </c>
      <c r="L9" s="123">
        <f t="shared" si="3"/>
        <v>41.44144144144144</v>
      </c>
      <c r="M9" s="124">
        <v>58.55855855855856</v>
      </c>
      <c r="N9" s="118">
        <v>659</v>
      </c>
      <c r="O9" s="121">
        <f t="shared" si="4"/>
        <v>46.889226100151745</v>
      </c>
      <c r="P9" s="124">
        <v>53.110773899848255</v>
      </c>
      <c r="Q9" s="118">
        <v>483</v>
      </c>
      <c r="R9" s="123">
        <f t="shared" si="5"/>
        <v>44.927536231884055</v>
      </c>
      <c r="S9" s="124">
        <v>55.072463768115945</v>
      </c>
      <c r="T9" s="118">
        <v>367</v>
      </c>
      <c r="U9" s="123">
        <f t="shared" si="6"/>
        <v>47.956403269754766</v>
      </c>
      <c r="V9" s="116">
        <v>52.043596730245234</v>
      </c>
    </row>
    <row r="10" spans="1:22" ht="15.75">
      <c r="A10" s="112" t="s">
        <v>54</v>
      </c>
      <c r="B10" s="113">
        <v>418</v>
      </c>
      <c r="C10" s="121">
        <f t="shared" si="0"/>
        <v>54.066985645933016</v>
      </c>
      <c r="D10" s="122">
        <v>45.933014354066984</v>
      </c>
      <c r="E10" s="118">
        <v>78</v>
      </c>
      <c r="F10" s="121">
        <f t="shared" si="1"/>
        <v>51.282051282051285</v>
      </c>
      <c r="G10" s="125">
        <v>48.717948717948715</v>
      </c>
      <c r="H10" s="118">
        <v>128</v>
      </c>
      <c r="I10" s="123">
        <f t="shared" si="2"/>
        <v>77.34375</v>
      </c>
      <c r="J10" s="124">
        <v>22.65625</v>
      </c>
      <c r="K10" s="118">
        <v>83</v>
      </c>
      <c r="L10" s="123">
        <f t="shared" si="3"/>
        <v>84.33734939759036</v>
      </c>
      <c r="M10" s="124">
        <v>15.66265060240964</v>
      </c>
      <c r="N10" s="118">
        <v>390</v>
      </c>
      <c r="O10" s="121">
        <f t="shared" si="4"/>
        <v>55.38461538461538</v>
      </c>
      <c r="P10" s="124">
        <v>44.61538461538462</v>
      </c>
      <c r="Q10" s="118">
        <v>297</v>
      </c>
      <c r="R10" s="123">
        <f t="shared" si="5"/>
        <v>59.25925925925926</v>
      </c>
      <c r="S10" s="124">
        <v>40.74074074074074</v>
      </c>
      <c r="T10" s="118">
        <v>256</v>
      </c>
      <c r="U10" s="123">
        <f t="shared" si="6"/>
        <v>64.0625</v>
      </c>
      <c r="V10" s="116">
        <v>35.9375</v>
      </c>
    </row>
    <row r="11" spans="1:22" ht="15.75">
      <c r="A11" s="112" t="s">
        <v>55</v>
      </c>
      <c r="B11" s="113">
        <v>444</v>
      </c>
      <c r="C11" s="121">
        <f t="shared" si="0"/>
        <v>58.78378378378378</v>
      </c>
      <c r="D11" s="122">
        <v>41.21621621621622</v>
      </c>
      <c r="E11" s="118">
        <v>79</v>
      </c>
      <c r="F11" s="121">
        <f t="shared" si="1"/>
        <v>39.24050632911392</v>
      </c>
      <c r="G11" s="125">
        <v>60.75949367088608</v>
      </c>
      <c r="H11" s="118">
        <v>141</v>
      </c>
      <c r="I11" s="123">
        <f t="shared" si="2"/>
        <v>79.43262411347519</v>
      </c>
      <c r="J11" s="124">
        <v>20.56737588652482</v>
      </c>
      <c r="K11" s="118">
        <v>40</v>
      </c>
      <c r="L11" s="123">
        <f t="shared" si="3"/>
        <v>87.5</v>
      </c>
      <c r="M11" s="124">
        <v>12.5</v>
      </c>
      <c r="N11" s="118">
        <v>434</v>
      </c>
      <c r="O11" s="121">
        <f t="shared" si="4"/>
        <v>59.67741935483871</v>
      </c>
      <c r="P11" s="124">
        <v>40.32258064516129</v>
      </c>
      <c r="Q11" s="118">
        <v>347</v>
      </c>
      <c r="R11" s="123">
        <f t="shared" si="5"/>
        <v>62.82420749279539</v>
      </c>
      <c r="S11" s="124">
        <v>37.17579250720461</v>
      </c>
      <c r="T11" s="118">
        <v>279</v>
      </c>
      <c r="U11" s="123">
        <f t="shared" si="6"/>
        <v>68.81720430107526</v>
      </c>
      <c r="V11" s="116">
        <v>31.182795698924732</v>
      </c>
    </row>
    <row r="12" spans="1:22" ht="15.75">
      <c r="A12" s="112" t="s">
        <v>56</v>
      </c>
      <c r="B12" s="113">
        <v>495</v>
      </c>
      <c r="C12" s="121">
        <f t="shared" si="0"/>
        <v>55.15151515151515</v>
      </c>
      <c r="D12" s="122">
        <v>44.84848484848485</v>
      </c>
      <c r="E12" s="118">
        <v>83</v>
      </c>
      <c r="F12" s="121">
        <f t="shared" si="1"/>
        <v>53.01204819277108</v>
      </c>
      <c r="G12" s="125">
        <v>46.98795180722892</v>
      </c>
      <c r="H12" s="118">
        <v>98</v>
      </c>
      <c r="I12" s="123">
        <f t="shared" si="2"/>
        <v>79.59183673469389</v>
      </c>
      <c r="J12" s="124">
        <v>20.408163265306122</v>
      </c>
      <c r="K12" s="118">
        <v>47</v>
      </c>
      <c r="L12" s="123">
        <f t="shared" si="3"/>
        <v>63.82978723404255</v>
      </c>
      <c r="M12" s="124">
        <v>36.17021276595745</v>
      </c>
      <c r="N12" s="118">
        <v>484</v>
      </c>
      <c r="O12" s="121">
        <f t="shared" si="4"/>
        <v>54.95867768595041</v>
      </c>
      <c r="P12" s="124">
        <v>45.04132231404959</v>
      </c>
      <c r="Q12" s="118">
        <v>378</v>
      </c>
      <c r="R12" s="123">
        <f t="shared" si="5"/>
        <v>55.55555555555556</v>
      </c>
      <c r="S12" s="124">
        <v>44.44444444444444</v>
      </c>
      <c r="T12" s="118">
        <v>298</v>
      </c>
      <c r="U12" s="123">
        <f t="shared" si="6"/>
        <v>57.04697986577181</v>
      </c>
      <c r="V12" s="116">
        <v>42.95302013422819</v>
      </c>
    </row>
    <row r="13" spans="1:22" ht="15.75">
      <c r="A13" s="112" t="s">
        <v>57</v>
      </c>
      <c r="B13" s="113">
        <v>550</v>
      </c>
      <c r="C13" s="121">
        <f t="shared" si="0"/>
        <v>58.54545454545455</v>
      </c>
      <c r="D13" s="122">
        <v>41.45454545454545</v>
      </c>
      <c r="E13" s="118">
        <v>88</v>
      </c>
      <c r="F13" s="121">
        <f t="shared" si="1"/>
        <v>43.18181818181818</v>
      </c>
      <c r="G13" s="125">
        <v>56.81818181818182</v>
      </c>
      <c r="H13" s="118">
        <v>167</v>
      </c>
      <c r="I13" s="123">
        <f t="shared" si="2"/>
        <v>86.22754491017965</v>
      </c>
      <c r="J13" s="124">
        <v>13.77245508982036</v>
      </c>
      <c r="K13" s="118">
        <v>196</v>
      </c>
      <c r="L13" s="123">
        <f t="shared" si="3"/>
        <v>82.65306122448979</v>
      </c>
      <c r="M13" s="124">
        <v>17.346938775510203</v>
      </c>
      <c r="N13" s="118">
        <v>515</v>
      </c>
      <c r="O13" s="121">
        <f t="shared" si="4"/>
        <v>58.05825242718446</v>
      </c>
      <c r="P13" s="124">
        <v>41.94174757281554</v>
      </c>
      <c r="Q13" s="118">
        <v>450</v>
      </c>
      <c r="R13" s="123">
        <f t="shared" si="5"/>
        <v>58</v>
      </c>
      <c r="S13" s="124">
        <v>42</v>
      </c>
      <c r="T13" s="118">
        <v>378</v>
      </c>
      <c r="U13" s="123">
        <f t="shared" si="6"/>
        <v>60.317460317460316</v>
      </c>
      <c r="V13" s="116">
        <v>39.682539682539684</v>
      </c>
    </row>
    <row r="14" spans="1:22" ht="15.75">
      <c r="A14" s="112" t="s">
        <v>58</v>
      </c>
      <c r="B14" s="113">
        <v>1440</v>
      </c>
      <c r="C14" s="121">
        <f t="shared" si="0"/>
        <v>41.875</v>
      </c>
      <c r="D14" s="122">
        <v>58.125</v>
      </c>
      <c r="E14" s="118">
        <v>206</v>
      </c>
      <c r="F14" s="121">
        <f t="shared" si="1"/>
        <v>63.10679611650485</v>
      </c>
      <c r="G14" s="125">
        <v>36.89320388349515</v>
      </c>
      <c r="H14" s="118">
        <v>134</v>
      </c>
      <c r="I14" s="123">
        <f t="shared" si="2"/>
        <v>59.701492537313435</v>
      </c>
      <c r="J14" s="124">
        <v>40.298507462686565</v>
      </c>
      <c r="K14" s="118">
        <v>30</v>
      </c>
      <c r="L14" s="123">
        <f t="shared" si="3"/>
        <v>66.66666666666667</v>
      </c>
      <c r="M14" s="124">
        <v>33.33333333333333</v>
      </c>
      <c r="N14" s="118">
        <v>1280</v>
      </c>
      <c r="O14" s="121">
        <f t="shared" si="4"/>
        <v>42.265625</v>
      </c>
      <c r="P14" s="124">
        <v>57.734375</v>
      </c>
      <c r="Q14" s="118">
        <v>1125</v>
      </c>
      <c r="R14" s="123">
        <f t="shared" si="5"/>
        <v>39.11111111111111</v>
      </c>
      <c r="S14" s="124">
        <v>60.88888888888889</v>
      </c>
      <c r="T14" s="118">
        <v>875</v>
      </c>
      <c r="U14" s="123">
        <f t="shared" si="6"/>
        <v>39.88571428571429</v>
      </c>
      <c r="V14" s="116">
        <v>60.11428571428571</v>
      </c>
    </row>
    <row r="15" spans="1:22" ht="15.75">
      <c r="A15" s="112" t="s">
        <v>69</v>
      </c>
      <c r="B15" s="113">
        <v>1107</v>
      </c>
      <c r="C15" s="121">
        <f t="shared" si="0"/>
        <v>55.64588979223126</v>
      </c>
      <c r="D15" s="122">
        <v>44.35411020776874</v>
      </c>
      <c r="E15" s="118">
        <v>274</v>
      </c>
      <c r="F15" s="121">
        <f t="shared" si="1"/>
        <v>71.89781021897811</v>
      </c>
      <c r="G15" s="125">
        <v>28.102189781021895</v>
      </c>
      <c r="H15" s="118">
        <v>219</v>
      </c>
      <c r="I15" s="123">
        <f t="shared" si="2"/>
        <v>65.75342465753425</v>
      </c>
      <c r="J15" s="124">
        <v>34.24657534246575</v>
      </c>
      <c r="K15" s="118">
        <v>56</v>
      </c>
      <c r="L15" s="123">
        <f t="shared" si="3"/>
        <v>48.21428571428571</v>
      </c>
      <c r="M15" s="124">
        <v>51.78571428571429</v>
      </c>
      <c r="N15" s="118">
        <v>1021</v>
      </c>
      <c r="O15" s="121">
        <f t="shared" si="4"/>
        <v>56.611165523996085</v>
      </c>
      <c r="P15" s="124">
        <v>43.388834476003915</v>
      </c>
      <c r="Q15" s="118">
        <v>786</v>
      </c>
      <c r="R15" s="123">
        <f t="shared" si="5"/>
        <v>51.39949109414758</v>
      </c>
      <c r="S15" s="124">
        <v>48.60050890585242</v>
      </c>
      <c r="T15" s="118">
        <v>683</v>
      </c>
      <c r="U15" s="123">
        <f t="shared" si="6"/>
        <v>54.31918008784773</v>
      </c>
      <c r="V15" s="116">
        <v>45.68081991215227</v>
      </c>
    </row>
    <row r="16" spans="1:22" ht="15.75">
      <c r="A16" s="112" t="s">
        <v>59</v>
      </c>
      <c r="B16" s="113">
        <v>524</v>
      </c>
      <c r="C16" s="121">
        <f t="shared" si="0"/>
        <v>54.38931297709924</v>
      </c>
      <c r="D16" s="122">
        <v>45.61068702290076</v>
      </c>
      <c r="E16" s="118">
        <v>161</v>
      </c>
      <c r="F16" s="121">
        <f t="shared" si="1"/>
        <v>42.85714285714286</v>
      </c>
      <c r="G16" s="125">
        <v>57.14285714285714</v>
      </c>
      <c r="H16" s="118">
        <v>72</v>
      </c>
      <c r="I16" s="123">
        <f t="shared" si="2"/>
        <v>66.66666666666667</v>
      </c>
      <c r="J16" s="124">
        <v>33.33333333333333</v>
      </c>
      <c r="K16" s="118">
        <v>21</v>
      </c>
      <c r="L16" s="123">
        <f t="shared" si="3"/>
        <v>28.57142857142857</v>
      </c>
      <c r="M16" s="124">
        <v>71.42857142857143</v>
      </c>
      <c r="N16" s="118">
        <v>514</v>
      </c>
      <c r="O16" s="121">
        <f t="shared" si="4"/>
        <v>54.08560311284047</v>
      </c>
      <c r="P16" s="124">
        <v>45.91439688715953</v>
      </c>
      <c r="Q16" s="118">
        <v>425</v>
      </c>
      <c r="R16" s="123">
        <f t="shared" si="5"/>
        <v>53.64705882352941</v>
      </c>
      <c r="S16" s="124">
        <v>46.35294117647059</v>
      </c>
      <c r="T16" s="118">
        <v>328</v>
      </c>
      <c r="U16" s="123">
        <f t="shared" si="6"/>
        <v>56.09756097560975</v>
      </c>
      <c r="V16" s="116">
        <v>43.90243902439025</v>
      </c>
    </row>
    <row r="17" spans="1:22" ht="15.75">
      <c r="A17" s="112" t="s">
        <v>70</v>
      </c>
      <c r="B17" s="113">
        <v>362</v>
      </c>
      <c r="C17" s="121">
        <f t="shared" si="0"/>
        <v>58.56353591160221</v>
      </c>
      <c r="D17" s="122">
        <v>41.43646408839779</v>
      </c>
      <c r="E17" s="118">
        <v>129</v>
      </c>
      <c r="F17" s="121">
        <f t="shared" si="1"/>
        <v>58.91472868217054</v>
      </c>
      <c r="G17" s="125">
        <v>41.08527131782946</v>
      </c>
      <c r="H17" s="118">
        <v>135</v>
      </c>
      <c r="I17" s="123">
        <f t="shared" si="2"/>
        <v>97.77777777777777</v>
      </c>
      <c r="J17" s="124">
        <v>2.2222222222222223</v>
      </c>
      <c r="K17" s="118">
        <v>20</v>
      </c>
      <c r="L17" s="123">
        <f t="shared" si="3"/>
        <v>95</v>
      </c>
      <c r="M17" s="124">
        <v>5</v>
      </c>
      <c r="N17" s="118">
        <v>350</v>
      </c>
      <c r="O17" s="121">
        <f t="shared" si="4"/>
        <v>59.42857142857143</v>
      </c>
      <c r="P17" s="124">
        <v>40.57142857142857</v>
      </c>
      <c r="Q17" s="118">
        <v>284</v>
      </c>
      <c r="R17" s="123">
        <f t="shared" si="5"/>
        <v>57.04225352112676</v>
      </c>
      <c r="S17" s="124">
        <v>42.95774647887324</v>
      </c>
      <c r="T17" s="118">
        <v>250</v>
      </c>
      <c r="U17" s="123">
        <f t="shared" si="6"/>
        <v>60.8</v>
      </c>
      <c r="V17" s="116">
        <v>39.2</v>
      </c>
    </row>
    <row r="18" spans="1:22" ht="15.75">
      <c r="A18" s="112" t="s">
        <v>60</v>
      </c>
      <c r="B18" s="113">
        <v>755</v>
      </c>
      <c r="C18" s="121">
        <f t="shared" si="0"/>
        <v>48.21192052980132</v>
      </c>
      <c r="D18" s="122">
        <v>51.78807947019868</v>
      </c>
      <c r="E18" s="118">
        <v>181</v>
      </c>
      <c r="F18" s="121">
        <f t="shared" si="1"/>
        <v>66.29834254143645</v>
      </c>
      <c r="G18" s="125">
        <v>33.70165745856354</v>
      </c>
      <c r="H18" s="118">
        <v>99</v>
      </c>
      <c r="I18" s="123">
        <f t="shared" si="2"/>
        <v>57.57575757575758</v>
      </c>
      <c r="J18" s="124">
        <v>42.42424242424242</v>
      </c>
      <c r="K18" s="118">
        <v>80</v>
      </c>
      <c r="L18" s="123">
        <f t="shared" si="3"/>
        <v>42.5</v>
      </c>
      <c r="M18" s="124">
        <v>57.5</v>
      </c>
      <c r="N18" s="118">
        <v>725</v>
      </c>
      <c r="O18" s="121">
        <f t="shared" si="4"/>
        <v>47.17241379310345</v>
      </c>
      <c r="P18" s="124">
        <v>52.82758620689655</v>
      </c>
      <c r="Q18" s="118">
        <v>562</v>
      </c>
      <c r="R18" s="123">
        <f t="shared" si="5"/>
        <v>48.04270462633452</v>
      </c>
      <c r="S18" s="124">
        <v>51.95729537366548</v>
      </c>
      <c r="T18" s="118">
        <v>404</v>
      </c>
      <c r="U18" s="123">
        <f t="shared" si="6"/>
        <v>51.73267326732673</v>
      </c>
      <c r="V18" s="116">
        <v>48.26732673267327</v>
      </c>
    </row>
    <row r="19" spans="1:22" ht="15.75">
      <c r="A19" s="112" t="s">
        <v>61</v>
      </c>
      <c r="B19" s="113">
        <v>1088</v>
      </c>
      <c r="C19" s="121">
        <f t="shared" si="0"/>
        <v>46.04779411764706</v>
      </c>
      <c r="D19" s="122">
        <v>53.95220588235294</v>
      </c>
      <c r="E19" s="118">
        <v>264</v>
      </c>
      <c r="F19" s="121">
        <f t="shared" si="1"/>
        <v>52.27272727272727</v>
      </c>
      <c r="G19" s="125">
        <v>47.72727272727273</v>
      </c>
      <c r="H19" s="118">
        <v>142</v>
      </c>
      <c r="I19" s="123">
        <f t="shared" si="2"/>
        <v>76.7605633802817</v>
      </c>
      <c r="J19" s="124">
        <v>23.239436619718308</v>
      </c>
      <c r="K19" s="118">
        <v>131</v>
      </c>
      <c r="L19" s="123">
        <f t="shared" si="3"/>
        <v>69.46564885496183</v>
      </c>
      <c r="M19" s="124">
        <v>30.53435114503817</v>
      </c>
      <c r="N19" s="118">
        <v>1024</v>
      </c>
      <c r="O19" s="121">
        <f t="shared" si="4"/>
        <v>46.6796875</v>
      </c>
      <c r="P19" s="124">
        <v>53.3203125</v>
      </c>
      <c r="Q19" s="118">
        <v>851</v>
      </c>
      <c r="R19" s="123">
        <f t="shared" si="5"/>
        <v>45.24089306698003</v>
      </c>
      <c r="S19" s="124">
        <v>54.75910693301997</v>
      </c>
      <c r="T19" s="118">
        <v>739</v>
      </c>
      <c r="U19" s="123">
        <f t="shared" si="6"/>
        <v>46.68470906630582</v>
      </c>
      <c r="V19" s="116">
        <v>53.31529093369418</v>
      </c>
    </row>
    <row r="20" spans="1:22" ht="15.75">
      <c r="A20" s="112" t="s">
        <v>71</v>
      </c>
      <c r="B20" s="113">
        <v>560</v>
      </c>
      <c r="C20" s="121">
        <f t="shared" si="0"/>
        <v>62.67857142857143</v>
      </c>
      <c r="D20" s="122">
        <v>37.32142857142857</v>
      </c>
      <c r="E20" s="118">
        <v>67</v>
      </c>
      <c r="F20" s="121">
        <f t="shared" si="1"/>
        <v>68.65671641791045</v>
      </c>
      <c r="G20" s="125">
        <v>31.343283582089555</v>
      </c>
      <c r="H20" s="118">
        <v>167</v>
      </c>
      <c r="I20" s="123">
        <f t="shared" si="2"/>
        <v>91.01796407185628</v>
      </c>
      <c r="J20" s="124">
        <v>8.982035928143713</v>
      </c>
      <c r="K20" s="118">
        <v>20</v>
      </c>
      <c r="L20" s="123">
        <f t="shared" si="3"/>
        <v>65</v>
      </c>
      <c r="M20" s="124">
        <v>35</v>
      </c>
      <c r="N20" s="118">
        <v>548</v>
      </c>
      <c r="O20" s="121">
        <f t="shared" si="4"/>
        <v>62.77372262773723</v>
      </c>
      <c r="P20" s="124">
        <v>37.22627737226277</v>
      </c>
      <c r="Q20" s="118">
        <v>465</v>
      </c>
      <c r="R20" s="123">
        <f t="shared" si="5"/>
        <v>62.365591397849464</v>
      </c>
      <c r="S20" s="124">
        <v>37.634408602150536</v>
      </c>
      <c r="T20" s="118">
        <v>380</v>
      </c>
      <c r="U20" s="123">
        <f t="shared" si="6"/>
        <v>67.63157894736841</v>
      </c>
      <c r="V20" s="116">
        <v>32.36842105263158</v>
      </c>
    </row>
    <row r="21" spans="1:22" ht="15.75">
      <c r="A21" s="112" t="s">
        <v>62</v>
      </c>
      <c r="B21" s="113">
        <v>604</v>
      </c>
      <c r="C21" s="121">
        <f t="shared" si="0"/>
        <v>60.430463576158935</v>
      </c>
      <c r="D21" s="122">
        <v>39.569536423841065</v>
      </c>
      <c r="E21" s="118">
        <v>115</v>
      </c>
      <c r="F21" s="121">
        <f t="shared" si="1"/>
        <v>55.65217391304348</v>
      </c>
      <c r="G21" s="125">
        <v>44.34782608695652</v>
      </c>
      <c r="H21" s="118">
        <v>168</v>
      </c>
      <c r="I21" s="123">
        <f t="shared" si="2"/>
        <v>77.97619047619048</v>
      </c>
      <c r="J21" s="124">
        <v>22.023809523809522</v>
      </c>
      <c r="K21" s="118">
        <v>85</v>
      </c>
      <c r="L21" s="123">
        <f t="shared" si="3"/>
        <v>87.05882352941177</v>
      </c>
      <c r="M21" s="124">
        <v>12.941176470588237</v>
      </c>
      <c r="N21" s="118">
        <v>577</v>
      </c>
      <c r="O21" s="121">
        <f t="shared" si="4"/>
        <v>60.13864818024263</v>
      </c>
      <c r="P21" s="124">
        <v>39.86135181975737</v>
      </c>
      <c r="Q21" s="118">
        <v>477</v>
      </c>
      <c r="R21" s="123">
        <f t="shared" si="5"/>
        <v>61.63522012578616</v>
      </c>
      <c r="S21" s="124">
        <v>38.36477987421384</v>
      </c>
      <c r="T21" s="118">
        <v>388</v>
      </c>
      <c r="U21" s="123">
        <f t="shared" si="6"/>
        <v>64.43298969072166</v>
      </c>
      <c r="V21" s="116">
        <v>35.56701030927835</v>
      </c>
    </row>
    <row r="22" spans="1:22" ht="15.75">
      <c r="A22" s="112" t="s">
        <v>63</v>
      </c>
      <c r="B22" s="113">
        <v>816</v>
      </c>
      <c r="C22" s="121">
        <f t="shared" si="0"/>
        <v>58.455882352941174</v>
      </c>
      <c r="D22" s="122">
        <v>41.544117647058826</v>
      </c>
      <c r="E22" s="118">
        <v>284</v>
      </c>
      <c r="F22" s="121">
        <f t="shared" si="1"/>
        <v>76.40845070422534</v>
      </c>
      <c r="G22" s="125">
        <v>23.591549295774648</v>
      </c>
      <c r="H22" s="118">
        <v>232</v>
      </c>
      <c r="I22" s="123">
        <f t="shared" si="2"/>
        <v>84.48275862068965</v>
      </c>
      <c r="J22" s="124">
        <v>15.517241379310345</v>
      </c>
      <c r="K22" s="118">
        <v>0</v>
      </c>
      <c r="L22" s="123" t="s">
        <v>77</v>
      </c>
      <c r="M22" s="124" t="s">
        <v>77</v>
      </c>
      <c r="N22" s="118">
        <v>768</v>
      </c>
      <c r="O22" s="121">
        <f t="shared" si="4"/>
        <v>58.59375</v>
      </c>
      <c r="P22" s="124">
        <v>41.40625</v>
      </c>
      <c r="Q22" s="118">
        <v>485</v>
      </c>
      <c r="R22" s="123">
        <f t="shared" si="5"/>
        <v>52.57731958762887</v>
      </c>
      <c r="S22" s="124">
        <v>47.42268041237113</v>
      </c>
      <c r="T22" s="118">
        <v>384</v>
      </c>
      <c r="U22" s="123">
        <f t="shared" si="6"/>
        <v>54.16666666666667</v>
      </c>
      <c r="V22" s="116">
        <v>45.83333333333333</v>
      </c>
    </row>
    <row r="23" spans="1:22" ht="15.75">
      <c r="A23" s="112" t="s">
        <v>64</v>
      </c>
      <c r="B23" s="113">
        <v>895</v>
      </c>
      <c r="C23" s="121">
        <f t="shared" si="0"/>
        <v>39.66480446927374</v>
      </c>
      <c r="D23" s="122">
        <v>60.33519553072626</v>
      </c>
      <c r="E23" s="118">
        <v>245</v>
      </c>
      <c r="F23" s="121">
        <f t="shared" si="1"/>
        <v>62.44897959183673</v>
      </c>
      <c r="G23" s="125">
        <v>37.55102040816327</v>
      </c>
      <c r="H23" s="118">
        <v>187</v>
      </c>
      <c r="I23" s="123">
        <f t="shared" si="2"/>
        <v>36.898395721925134</v>
      </c>
      <c r="J23" s="124">
        <v>63.101604278074866</v>
      </c>
      <c r="K23" s="118">
        <v>13</v>
      </c>
      <c r="L23" s="123">
        <f t="shared" si="3"/>
        <v>61.53846153846153</v>
      </c>
      <c r="M23" s="124">
        <v>38.46153846153847</v>
      </c>
      <c r="N23" s="118">
        <v>851</v>
      </c>
      <c r="O23" s="121">
        <f t="shared" si="4"/>
        <v>40.42303172737955</v>
      </c>
      <c r="P23" s="124">
        <v>59.57696827262045</v>
      </c>
      <c r="Q23" s="118">
        <v>692</v>
      </c>
      <c r="R23" s="123">
        <f t="shared" si="5"/>
        <v>39.45086705202312</v>
      </c>
      <c r="S23" s="124">
        <v>60.54913294797688</v>
      </c>
      <c r="T23" s="118">
        <v>579</v>
      </c>
      <c r="U23" s="123">
        <f t="shared" si="6"/>
        <v>38.5146804835924</v>
      </c>
      <c r="V23" s="116">
        <v>61.4853195164076</v>
      </c>
    </row>
    <row r="24" spans="1:22" ht="15.75">
      <c r="A24" s="112" t="s">
        <v>65</v>
      </c>
      <c r="B24" s="113">
        <v>463</v>
      </c>
      <c r="C24" s="121">
        <f t="shared" si="0"/>
        <v>51.83585313174946</v>
      </c>
      <c r="D24" s="122">
        <v>48.16414686825054</v>
      </c>
      <c r="E24" s="118">
        <v>151</v>
      </c>
      <c r="F24" s="121">
        <f t="shared" si="1"/>
        <v>43.04635761589404</v>
      </c>
      <c r="G24" s="125">
        <v>56.95364238410596</v>
      </c>
      <c r="H24" s="118">
        <v>48</v>
      </c>
      <c r="I24" s="123">
        <f t="shared" si="2"/>
        <v>64.58333333333333</v>
      </c>
      <c r="J24" s="124">
        <v>35.41666666666667</v>
      </c>
      <c r="K24" s="118">
        <v>101</v>
      </c>
      <c r="L24" s="123">
        <f t="shared" si="3"/>
        <v>73.26732673267327</v>
      </c>
      <c r="M24" s="124">
        <v>26.732673267326735</v>
      </c>
      <c r="N24" s="118">
        <v>443</v>
      </c>
      <c r="O24" s="121">
        <f t="shared" si="4"/>
        <v>52.144469525959366</v>
      </c>
      <c r="P24" s="124">
        <v>47.855530474040634</v>
      </c>
      <c r="Q24" s="118">
        <v>324</v>
      </c>
      <c r="R24" s="123">
        <f t="shared" si="5"/>
        <v>51.851851851851855</v>
      </c>
      <c r="S24" s="124">
        <v>48.148148148148145</v>
      </c>
      <c r="T24" s="118">
        <v>288</v>
      </c>
      <c r="U24" s="123">
        <f t="shared" si="6"/>
        <v>54.51388888888889</v>
      </c>
      <c r="V24" s="116">
        <v>45.48611111111111</v>
      </c>
    </row>
    <row r="25" spans="1:22" ht="15.75">
      <c r="A25" s="112" t="s">
        <v>66</v>
      </c>
      <c r="B25" s="113">
        <v>642</v>
      </c>
      <c r="C25" s="121">
        <f t="shared" si="0"/>
        <v>52.02492211838006</v>
      </c>
      <c r="D25" s="122">
        <v>47.97507788161994</v>
      </c>
      <c r="E25" s="118">
        <v>144</v>
      </c>
      <c r="F25" s="121">
        <f t="shared" si="1"/>
        <v>58.33333333333333</v>
      </c>
      <c r="G25" s="125">
        <v>41.66666666666667</v>
      </c>
      <c r="H25" s="118">
        <v>188</v>
      </c>
      <c r="I25" s="123">
        <f t="shared" si="2"/>
        <v>71.27659574468085</v>
      </c>
      <c r="J25" s="124">
        <v>28.723404255319153</v>
      </c>
      <c r="K25" s="118">
        <v>8</v>
      </c>
      <c r="L25" s="123">
        <f t="shared" si="3"/>
        <v>37.5</v>
      </c>
      <c r="M25" s="124">
        <v>62.5</v>
      </c>
      <c r="N25" s="118">
        <v>630</v>
      </c>
      <c r="O25" s="121">
        <f t="shared" si="4"/>
        <v>51.74603174603175</v>
      </c>
      <c r="P25" s="124">
        <v>48.25396825396825</v>
      </c>
      <c r="Q25" s="118">
        <v>528</v>
      </c>
      <c r="R25" s="123">
        <f t="shared" si="5"/>
        <v>51.515151515151516</v>
      </c>
      <c r="S25" s="124">
        <v>48.484848484848484</v>
      </c>
      <c r="T25" s="118">
        <v>461</v>
      </c>
      <c r="U25" s="123">
        <f t="shared" si="6"/>
        <v>53.362255965292846</v>
      </c>
      <c r="V25" s="116">
        <v>46.637744034707154</v>
      </c>
    </row>
    <row r="26" spans="1:22" ht="15.75">
      <c r="A26" s="112" t="s">
        <v>67</v>
      </c>
      <c r="B26" s="113">
        <v>901</v>
      </c>
      <c r="C26" s="121">
        <f t="shared" si="0"/>
        <v>40.51054384017758</v>
      </c>
      <c r="D26" s="122">
        <v>59.48945615982242</v>
      </c>
      <c r="E26" s="118">
        <v>273</v>
      </c>
      <c r="F26" s="121">
        <f t="shared" si="1"/>
        <v>53.47985347985348</v>
      </c>
      <c r="G26" s="125">
        <v>46.52014652014652</v>
      </c>
      <c r="H26" s="118">
        <v>85</v>
      </c>
      <c r="I26" s="123">
        <f t="shared" si="2"/>
        <v>48.23529411764705</v>
      </c>
      <c r="J26" s="124">
        <v>51.76470588235295</v>
      </c>
      <c r="K26" s="118">
        <v>41</v>
      </c>
      <c r="L26" s="123">
        <f t="shared" si="3"/>
        <v>39.02439024390244</v>
      </c>
      <c r="M26" s="124">
        <v>60.97560975609756</v>
      </c>
      <c r="N26" s="118">
        <v>847</v>
      </c>
      <c r="O26" s="121">
        <f t="shared" si="4"/>
        <v>42.14876033057852</v>
      </c>
      <c r="P26" s="124">
        <v>57.85123966942148</v>
      </c>
      <c r="Q26" s="118">
        <v>665</v>
      </c>
      <c r="R26" s="123">
        <f t="shared" si="5"/>
        <v>39.849624060150376</v>
      </c>
      <c r="S26" s="124">
        <v>60.150375939849624</v>
      </c>
      <c r="T26" s="118">
        <v>552</v>
      </c>
      <c r="U26" s="123">
        <f t="shared" si="6"/>
        <v>41.30434782608695</v>
      </c>
      <c r="V26" s="116">
        <v>58.69565217391305</v>
      </c>
    </row>
    <row r="27" spans="1:22" ht="15.75">
      <c r="A27" s="112" t="s">
        <v>68</v>
      </c>
      <c r="B27" s="113">
        <v>2515</v>
      </c>
      <c r="C27" s="121">
        <f t="shared" si="0"/>
        <v>38.131212723658045</v>
      </c>
      <c r="D27" s="122">
        <v>61.868787276341955</v>
      </c>
      <c r="E27" s="118">
        <v>1351</v>
      </c>
      <c r="F27" s="121">
        <f t="shared" si="1"/>
        <v>49.96299037749815</v>
      </c>
      <c r="G27" s="125">
        <v>50.03700962250185</v>
      </c>
      <c r="H27" s="118">
        <v>70</v>
      </c>
      <c r="I27" s="123">
        <f t="shared" si="2"/>
        <v>34.28571428571429</v>
      </c>
      <c r="J27" s="124">
        <v>65.71428571428571</v>
      </c>
      <c r="K27" s="118">
        <v>229</v>
      </c>
      <c r="L27" s="123">
        <f t="shared" si="3"/>
        <v>31.00436681222706</v>
      </c>
      <c r="M27" s="124">
        <v>68.99563318777294</v>
      </c>
      <c r="N27" s="118">
        <v>1953</v>
      </c>
      <c r="O27" s="121">
        <f t="shared" si="4"/>
        <v>37.173579109062985</v>
      </c>
      <c r="P27" s="124">
        <v>62.826420890937015</v>
      </c>
      <c r="Q27" s="118">
        <v>1550</v>
      </c>
      <c r="R27" s="123">
        <f t="shared" si="5"/>
        <v>36.58064516129033</v>
      </c>
      <c r="S27" s="124">
        <v>63.41935483870967</v>
      </c>
      <c r="T27" s="118">
        <v>1253</v>
      </c>
      <c r="U27" s="123">
        <f t="shared" si="6"/>
        <v>37.35035913806863</v>
      </c>
      <c r="V27" s="116">
        <v>62.64964086193137</v>
      </c>
    </row>
    <row r="29" spans="2:22" ht="23.25">
      <c r="B29" s="126"/>
      <c r="C29" s="128"/>
      <c r="D29" s="129"/>
      <c r="E29" s="127"/>
      <c r="F29" s="129"/>
      <c r="G29" s="129"/>
      <c r="H29" s="127"/>
      <c r="I29" s="128"/>
      <c r="J29" s="129"/>
      <c r="K29" s="127"/>
      <c r="L29" s="128"/>
      <c r="M29" s="129"/>
      <c r="N29" s="127"/>
      <c r="O29" s="128"/>
      <c r="P29" s="129"/>
      <c r="Q29" s="127"/>
      <c r="R29" s="128"/>
      <c r="S29" s="129"/>
      <c r="T29" s="127"/>
      <c r="U29" s="129"/>
      <c r="V29" s="128"/>
    </row>
    <row r="30" spans="2:22" ht="23.2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2018-04-16T07:55:11Z</dcterms:modified>
  <cp:category/>
  <cp:version/>
  <cp:contentType/>
  <cp:contentStatus/>
</cp:coreProperties>
</file>