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'[6]Sheet3'!$A$3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'2'!$A$1:$F$17</definedName>
    <definedName name="_xlnm.Print_Area" localSheetId="2">'3'!$A$1:$V$28</definedName>
    <definedName name="олд" localSheetId="1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<sst xmlns="http://schemas.openxmlformats.org/spreadsheetml/2006/main" count="116" uniqueCount="71">
  <si>
    <t>Все населення</t>
  </si>
  <si>
    <t>Міські поселення</t>
  </si>
  <si>
    <t>Сільська місцевість</t>
  </si>
  <si>
    <t>2016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</si>
  <si>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</si>
  <si>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</si>
  <si>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</si>
  <si>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</si>
  <si>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</si>
  <si>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</si>
  <si>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</si>
  <si>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</si>
  <si>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</si>
  <si>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</si>
  <si>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</si>
  <si>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</si>
  <si>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</si>
  <si>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</si>
  <si>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</si>
  <si>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</si>
  <si>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</si>
  <si>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</si>
  <si>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</si>
  <si>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</si>
  <si>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</si>
  <si>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</si>
  <si>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</si>
  <si>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</si>
  <si>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</si>
  <si>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</si>
  <si>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</si>
  <si>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</si>
  <si>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Херсонська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</si>
  <si>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</si>
  <si>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2015 р.</t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</si>
  <si>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</si>
  <si>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</si>
  <si>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</si>
  <si>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</si>
  <si>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</si>
  <si>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</si>
  <si>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</si>
  <si>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</si>
  <si>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</si>
  <si>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</si>
  <si>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Каланчацький РЦЗ</t>
  </si>
  <si>
    <t>Каховський МРЦЗ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</si>
  <si>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</si>
  <si>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</si>
  <si>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</si>
  <si>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</si>
  <si>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</si>
  <si>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</si>
  <si>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</si>
  <si>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Iванiвська філія Херсонського ОЦЗ</t>
  </si>
  <si>
    <t>Hижньосiрогозька філія Херсонського ОЦЗ</t>
  </si>
  <si>
    <t>осіб</t>
  </si>
  <si>
    <t>Інформація про надання послуг державню службою зайнятості</t>
  </si>
  <si>
    <t xml:space="preserve">у % гр. 2 до гр. 1 </t>
  </si>
  <si>
    <t xml:space="preserve">у % гр. 4  до гр. 1 </t>
  </si>
  <si>
    <t>Мали статус безробітного</t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</si>
  <si>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</si>
  <si>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</si>
  <si>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</si>
  <si>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</si>
  <si>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</si>
  <si>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 xml:space="preserve">  Надання послуг державною службою зайнятості</t>
  </si>
  <si>
    <t>продовження таблиці</t>
  </si>
  <si>
    <t>особам з числа мешканців сільської місцевості у січні-квітні 2018 року</t>
  </si>
  <si>
    <t>Станом на 1 травня 2018 року:</t>
  </si>
  <si>
    <t>у січні-квітні 2018 року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</si>
</sst>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#,##0.000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54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0" fillId="3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14" borderId="6" applyNumberFormat="0" applyAlignment="0" applyProtection="0"/>
    <xf numFmtId="0" fontId="33" fillId="0" borderId="0" applyNumberFormat="0" applyFill="0" applyBorder="0" applyAlignment="0" applyProtection="0"/>
    <xf numFmtId="0" fontId="42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7" fillId="0" borderId="7" applyNumberFormat="0" applyFill="0" applyAlignment="0" applyProtection="0"/>
    <xf numFmtId="0" fontId="38" fillId="17" borderId="0" applyNumberFormat="0" applyBorder="0" applyAlignment="0" applyProtection="0"/>
    <xf numFmtId="0" fontId="0" fillId="5" borderId="8" applyNumberFormat="0" applyFont="0" applyAlignment="0" applyProtection="0"/>
    <xf numFmtId="0" fontId="41" fillId="9" borderId="9" applyNumberFormat="0" applyAlignment="0" applyProtection="0"/>
    <xf numFmtId="0" fontId="39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13" fillId="4" borderId="14" xfId="52" applyFont="1" applyFill="1" applyBorder="1" applyAlignment="1">
      <alignment horizontal="left" vertical="center" wrapText="1"/>
      <protection/>
    </xf>
    <xf numFmtId="172" fontId="10" fillId="0" borderId="15" xfId="52" applyNumberFormat="1" applyFont="1" applyFill="1" applyBorder="1" applyAlignment="1">
      <alignment horizontal="center" vertical="center"/>
      <protection/>
    </xf>
    <xf numFmtId="172" fontId="10" fillId="0" borderId="16" xfId="52" applyNumberFormat="1" applyFont="1" applyFill="1" applyBorder="1" applyAlignment="1">
      <alignment horizontal="center" vertical="center"/>
      <protection/>
    </xf>
    <xf numFmtId="172" fontId="10" fillId="0" borderId="17" xfId="52" applyNumberFormat="1" applyFont="1" applyFill="1" applyBorder="1" applyAlignment="1">
      <alignment horizontal="center" vertical="center"/>
      <protection/>
    </xf>
    <xf numFmtId="172" fontId="15" fillId="0" borderId="18" xfId="52" applyNumberFormat="1" applyFont="1" applyFill="1" applyBorder="1" applyAlignment="1">
      <alignment horizontal="center" vertical="center"/>
      <protection/>
    </xf>
    <xf numFmtId="172" fontId="10" fillId="0" borderId="18" xfId="52" applyNumberFormat="1" applyFont="1" applyFill="1" applyBorder="1" applyAlignment="1">
      <alignment horizontal="center" vertical="center"/>
      <protection/>
    </xf>
    <xf numFmtId="172" fontId="15" fillId="0" borderId="19" xfId="52" applyNumberFormat="1" applyFont="1" applyFill="1" applyBorder="1" applyAlignment="1">
      <alignment horizontal="center" vertical="center"/>
      <protection/>
    </xf>
    <xf numFmtId="0" fontId="16" fillId="0" borderId="20" xfId="52" applyFont="1" applyBorder="1" applyAlignment="1">
      <alignment vertical="center" wrapText="1"/>
      <protection/>
    </xf>
    <xf numFmtId="172" fontId="15" fillId="0" borderId="10" xfId="52" applyNumberFormat="1" applyFont="1" applyFill="1" applyBorder="1" applyAlignment="1">
      <alignment horizontal="center" vertical="center"/>
      <protection/>
    </xf>
    <xf numFmtId="172" fontId="15" fillId="0" borderId="21" xfId="52" applyNumberFormat="1" applyFont="1" applyFill="1" applyBorder="1" applyAlignment="1">
      <alignment horizontal="center" vertical="center"/>
      <protection/>
    </xf>
    <xf numFmtId="172" fontId="15" fillId="0" borderId="22" xfId="52" applyNumberFormat="1" applyFont="1" applyFill="1" applyBorder="1" applyAlignment="1">
      <alignment horizontal="center" vertical="center"/>
      <protection/>
    </xf>
    <xf numFmtId="172" fontId="15" fillId="0" borderId="23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left" vertical="center" wrapText="1"/>
      <protection/>
    </xf>
    <xf numFmtId="172" fontId="10" fillId="0" borderId="10" xfId="52" applyNumberFormat="1" applyFont="1" applyFill="1" applyBorder="1" applyAlignment="1">
      <alignment horizontal="center" vertical="center"/>
      <protection/>
    </xf>
    <xf numFmtId="172" fontId="10" fillId="0" borderId="21" xfId="52" applyNumberFormat="1" applyFont="1" applyFill="1" applyBorder="1" applyAlignment="1">
      <alignment horizontal="center" vertical="center"/>
      <protection/>
    </xf>
    <xf numFmtId="172" fontId="10" fillId="0" borderId="22" xfId="52" applyNumberFormat="1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left" vertical="center" wrapText="1"/>
      <protection/>
    </xf>
    <xf numFmtId="0" fontId="16" fillId="0" borderId="24" xfId="52" applyFont="1" applyFill="1" applyBorder="1" applyAlignment="1">
      <alignment horizontal="left" vertical="center" wrapText="1"/>
      <protection/>
    </xf>
    <xf numFmtId="172" fontId="15" fillId="0" borderId="25" xfId="52" applyNumberFormat="1" applyFont="1" applyFill="1" applyBorder="1" applyAlignment="1">
      <alignment horizontal="center" vertical="center"/>
      <protection/>
    </xf>
    <xf numFmtId="172" fontId="15" fillId="0" borderId="26" xfId="52" applyNumberFormat="1" applyFont="1" applyFill="1" applyBorder="1" applyAlignment="1">
      <alignment horizontal="center" vertical="center"/>
      <protection/>
    </xf>
    <xf numFmtId="172" fontId="15" fillId="0" borderId="11" xfId="52" applyNumberFormat="1" applyFont="1" applyFill="1" applyBorder="1" applyAlignment="1">
      <alignment horizontal="center" vertical="center"/>
      <protection/>
    </xf>
    <xf numFmtId="172" fontId="15" fillId="0" borderId="12" xfId="52" applyNumberFormat="1" applyFont="1" applyFill="1" applyBorder="1" applyAlignment="1">
      <alignment horizontal="center" vertical="center"/>
      <protection/>
    </xf>
    <xf numFmtId="172" fontId="15" fillId="0" borderId="13" xfId="52" applyNumberFormat="1" applyFont="1" applyFill="1" applyBorder="1" applyAlignment="1">
      <alignment horizontal="center" vertical="center"/>
      <protection/>
    </xf>
    <xf numFmtId="0" fontId="13" fillId="0" borderId="27" xfId="52" applyFont="1" applyFill="1" applyBorder="1" applyAlignment="1">
      <alignment horizontal="left" vertical="center" wrapText="1"/>
      <protection/>
    </xf>
    <xf numFmtId="172" fontId="10" fillId="0" borderId="28" xfId="52" applyNumberFormat="1" applyFont="1" applyFill="1" applyBorder="1" applyAlignment="1">
      <alignment horizontal="center" vertical="center"/>
      <protection/>
    </xf>
    <xf numFmtId="172" fontId="10" fillId="0" borderId="29" xfId="52" applyNumberFormat="1" applyFont="1" applyFill="1" applyBorder="1" applyAlignment="1">
      <alignment horizontal="center" vertical="center"/>
      <protection/>
    </xf>
    <xf numFmtId="172" fontId="15" fillId="0" borderId="30" xfId="52" applyNumberFormat="1" applyFont="1" applyFill="1" applyBorder="1" applyAlignment="1">
      <alignment horizontal="center" vertical="center"/>
      <protection/>
    </xf>
    <xf numFmtId="172" fontId="10" fillId="0" borderId="30" xfId="52" applyNumberFormat="1" applyFont="1" applyFill="1" applyBorder="1" applyAlignment="1">
      <alignment horizontal="center" vertical="center"/>
      <protection/>
    </xf>
    <xf numFmtId="172" fontId="15" fillId="0" borderId="31" xfId="52" applyNumberFormat="1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7" fillId="0" borderId="0" xfId="58" applyFont="1">
      <alignment/>
      <protection/>
    </xf>
    <xf numFmtId="0" fontId="17" fillId="0" borderId="0" xfId="62" applyFont="1" applyAlignment="1">
      <alignment vertical="center" wrapText="1"/>
      <protection/>
    </xf>
    <xf numFmtId="0" fontId="21" fillId="4" borderId="22" xfId="62" applyFont="1" applyFill="1" applyBorder="1" applyAlignment="1">
      <alignment vertical="center" wrapText="1"/>
      <protection/>
    </xf>
    <xf numFmtId="0" fontId="21" fillId="0" borderId="22" xfId="58" applyFont="1" applyBorder="1" applyAlignment="1">
      <alignment horizontal="left" vertical="center" wrapText="1"/>
      <protection/>
    </xf>
    <xf numFmtId="3" fontId="17" fillId="0" borderId="0" xfId="62" applyNumberFormat="1" applyFont="1" applyAlignment="1">
      <alignment vertical="center" wrapText="1"/>
      <protection/>
    </xf>
    <xf numFmtId="0" fontId="21" fillId="0" borderId="22" xfId="62" applyFont="1" applyBorder="1" applyAlignment="1">
      <alignment vertical="center" wrapText="1"/>
      <protection/>
    </xf>
    <xf numFmtId="3" fontId="25" fillId="0" borderId="0" xfId="58" applyNumberFormat="1" applyFont="1" applyFill="1">
      <alignment/>
      <protection/>
    </xf>
    <xf numFmtId="0" fontId="25" fillId="0" borderId="0" xfId="58" applyFont="1" applyFill="1">
      <alignment/>
      <protection/>
    </xf>
    <xf numFmtId="0" fontId="26" fillId="0" borderId="0" xfId="63" applyFont="1" applyFill="1">
      <alignment/>
      <protection/>
    </xf>
    <xf numFmtId="0" fontId="2" fillId="0" borderId="0" xfId="63" applyFont="1" applyFill="1" applyAlignment="1">
      <alignment vertical="center" wrapText="1"/>
      <protection/>
    </xf>
    <xf numFmtId="0" fontId="27" fillId="0" borderId="0" xfId="63" applyFont="1" applyFill="1" applyAlignment="1">
      <alignment/>
      <protection/>
    </xf>
    <xf numFmtId="0" fontId="7" fillId="0" borderId="0" xfId="63" applyFont="1" applyFill="1" applyBorder="1" applyAlignment="1">
      <alignment horizontal="center" vertical="top"/>
      <protection/>
    </xf>
    <xf numFmtId="0" fontId="28" fillId="0" borderId="0" xfId="63" applyFont="1" applyFill="1" applyAlignment="1">
      <alignment vertical="top"/>
      <protection/>
    </xf>
    <xf numFmtId="0" fontId="26" fillId="0" borderId="0" xfId="63" applyFont="1" applyFill="1" applyAlignment="1">
      <alignment horizontal="center" vertical="center" wrapText="1"/>
      <protection/>
    </xf>
    <xf numFmtId="0" fontId="11" fillId="0" borderId="22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29" fillId="0" borderId="0" xfId="63" applyFont="1" applyFill="1" applyAlignment="1">
      <alignment horizontal="center" vertical="center" wrapText="1"/>
      <protection/>
    </xf>
    <xf numFmtId="0" fontId="19" fillId="0" borderId="22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vertical="center" wrapText="1"/>
      <protection/>
    </xf>
    <xf numFmtId="3" fontId="30" fillId="0" borderId="22" xfId="57" applyNumberFormat="1" applyFont="1" applyFill="1" applyBorder="1" applyAlignment="1" applyProtection="1">
      <alignment horizontal="center" vertical="center"/>
      <protection locked="0"/>
    </xf>
    <xf numFmtId="3" fontId="26" fillId="0" borderId="22" xfId="63" applyNumberFormat="1" applyFont="1" applyFill="1" applyBorder="1" applyAlignment="1">
      <alignment horizontal="center" vertical="center"/>
      <protection/>
    </xf>
    <xf numFmtId="0" fontId="28" fillId="0" borderId="0" xfId="63" applyFont="1" applyFill="1">
      <alignment/>
      <protection/>
    </xf>
    <xf numFmtId="0" fontId="29" fillId="0" borderId="0" xfId="63" applyFont="1" applyFill="1">
      <alignment/>
      <protection/>
    </xf>
    <xf numFmtId="0" fontId="11" fillId="0" borderId="0" xfId="60" applyFont="1" applyFill="1">
      <alignment/>
      <protection/>
    </xf>
    <xf numFmtId="3" fontId="21" fillId="0" borderId="22" xfId="58" applyNumberFormat="1" applyFont="1" applyFill="1" applyBorder="1" applyAlignment="1">
      <alignment horizontal="center" vertical="center" wrapText="1"/>
      <protection/>
    </xf>
    <xf numFmtId="3" fontId="21" fillId="0" borderId="22" xfId="58" applyNumberFormat="1" applyFont="1" applyFill="1" applyBorder="1" applyAlignment="1">
      <alignment horizontal="center" vertical="center" wrapText="1"/>
      <protection/>
    </xf>
    <xf numFmtId="172" fontId="51" fillId="0" borderId="22" xfId="63" applyNumberFormat="1" applyFont="1" applyFill="1" applyBorder="1" applyAlignment="1">
      <alignment horizontal="center" vertical="center"/>
      <protection/>
    </xf>
    <xf numFmtId="0" fontId="17" fillId="0" borderId="0" xfId="62" applyFont="1" applyBorder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3" fillId="0" borderId="0" xfId="62" applyFont="1" applyFill="1" applyAlignment="1">
      <alignment horizontal="right" vertical="center" wrapText="1"/>
      <protection/>
    </xf>
    <xf numFmtId="0" fontId="52" fillId="0" borderId="22" xfId="62" applyFont="1" applyBorder="1" applyAlignment="1">
      <alignment horizontal="center" vertical="center" wrapText="1"/>
      <protection/>
    </xf>
    <xf numFmtId="0" fontId="52" fillId="0" borderId="22" xfId="62" applyFont="1" applyFill="1" applyBorder="1" applyAlignment="1">
      <alignment horizontal="center" vertical="center" wrapText="1"/>
      <protection/>
    </xf>
    <xf numFmtId="0" fontId="31" fillId="0" borderId="0" xfId="62" applyFont="1" applyAlignment="1">
      <alignment vertical="center" wrapText="1"/>
      <protection/>
    </xf>
    <xf numFmtId="172" fontId="22" fillId="4" borderId="22" xfId="58" applyNumberFormat="1" applyFont="1" applyFill="1" applyBorder="1" applyAlignment="1">
      <alignment horizontal="center" vertical="center" wrapText="1"/>
      <protection/>
    </xf>
    <xf numFmtId="172" fontId="22" fillId="0" borderId="22" xfId="58" applyNumberFormat="1" applyFont="1" applyFill="1" applyBorder="1" applyAlignment="1">
      <alignment horizontal="center" vertical="center" wrapText="1"/>
      <protection/>
    </xf>
    <xf numFmtId="0" fontId="21" fillId="0" borderId="22" xfId="54" applyFont="1" applyBorder="1" applyAlignment="1">
      <alignment vertical="center" wrapText="1"/>
      <protection/>
    </xf>
    <xf numFmtId="182" fontId="21" fillId="0" borderId="22" xfId="54" applyNumberFormat="1" applyFont="1" applyFill="1" applyBorder="1" applyAlignment="1">
      <alignment horizontal="center" vertical="center"/>
      <protection/>
    </xf>
    <xf numFmtId="172" fontId="22" fillId="0" borderId="22" xfId="54" applyNumberFormat="1" applyFont="1" applyFill="1" applyBorder="1" applyAlignment="1">
      <alignment horizontal="center" vertical="center"/>
      <protection/>
    </xf>
    <xf numFmtId="0" fontId="22" fillId="0" borderId="22" xfId="54" applyFont="1" applyFill="1" applyBorder="1" applyAlignment="1">
      <alignment horizontal="center" vertical="center"/>
      <protection/>
    </xf>
    <xf numFmtId="0" fontId="51" fillId="0" borderId="0" xfId="63" applyFont="1" applyFill="1" applyAlignment="1">
      <alignment/>
      <protection/>
    </xf>
    <xf numFmtId="0" fontId="26" fillId="0" borderId="22" xfId="63" applyFont="1" applyFill="1" applyBorder="1" applyAlignment="1">
      <alignment horizontal="left" vertical="center"/>
      <protection/>
    </xf>
    <xf numFmtId="172" fontId="26" fillId="0" borderId="22" xfId="63" applyNumberFormat="1" applyFont="1" applyFill="1" applyBorder="1" applyAlignment="1">
      <alignment horizontal="center" vertical="center"/>
      <protection/>
    </xf>
    <xf numFmtId="3" fontId="30" fillId="4" borderId="22" xfId="56" applyNumberFormat="1" applyFont="1" applyFill="1" applyBorder="1" applyAlignment="1" applyProtection="1">
      <alignment horizontal="center" vertical="center"/>
      <protection/>
    </xf>
    <xf numFmtId="0" fontId="29" fillId="0" borderId="0" xfId="63" applyFont="1" applyFill="1" applyAlignment="1">
      <alignment vertical="center"/>
      <protection/>
    </xf>
    <xf numFmtId="0" fontId="5" fillId="0" borderId="22" xfId="63" applyFont="1" applyFill="1" applyBorder="1" applyAlignment="1">
      <alignment vertical="center"/>
      <protection/>
    </xf>
    <xf numFmtId="3" fontId="52" fillId="0" borderId="22" xfId="57" applyNumberFormat="1" applyFont="1" applyFill="1" applyBorder="1" applyAlignment="1" applyProtection="1">
      <alignment horizontal="center" vertical="center"/>
      <protection locked="0"/>
    </xf>
    <xf numFmtId="3" fontId="5" fillId="0" borderId="22" xfId="63" applyNumberFormat="1" applyFont="1" applyFill="1" applyBorder="1" applyAlignment="1">
      <alignment horizontal="center" vertical="center"/>
      <protection/>
    </xf>
    <xf numFmtId="0" fontId="11" fillId="0" borderId="0" xfId="63" applyFont="1" applyFill="1">
      <alignment/>
      <protection/>
    </xf>
    <xf numFmtId="0" fontId="11" fillId="0" borderId="0" xfId="63" applyFont="1" applyFill="1" applyAlignment="1">
      <alignment horizontal="center" vertical="top"/>
      <protection/>
    </xf>
    <xf numFmtId="0" fontId="29" fillId="0" borderId="0" xfId="63" applyFont="1" applyFill="1">
      <alignment/>
      <protection/>
    </xf>
    <xf numFmtId="0" fontId="32" fillId="0" borderId="0" xfId="60" applyFont="1" applyFill="1">
      <alignment/>
      <protection/>
    </xf>
    <xf numFmtId="3" fontId="50" fillId="0" borderId="0" xfId="63" applyNumberFormat="1" applyFont="1" applyFill="1" applyBorder="1" applyAlignment="1">
      <alignment horizontal="center"/>
      <protection/>
    </xf>
    <xf numFmtId="0" fontId="6" fillId="0" borderId="0" xfId="63" applyFont="1" applyFill="1">
      <alignment/>
      <protection/>
    </xf>
    <xf numFmtId="1" fontId="21" fillId="0" borderId="22" xfId="54" applyNumberFormat="1" applyFont="1" applyFill="1" applyBorder="1" applyAlignment="1">
      <alignment horizontal="center" vertical="center"/>
      <protection/>
    </xf>
    <xf numFmtId="3" fontId="21" fillId="0" borderId="22" xfId="54" applyNumberFormat="1" applyFont="1" applyFill="1" applyBorder="1" applyAlignment="1">
      <alignment horizontal="center" vertical="center" wrapText="1"/>
      <protection/>
    </xf>
    <xf numFmtId="0" fontId="18" fillId="0" borderId="0" xfId="6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22" fillId="0" borderId="36" xfId="58" applyFont="1" applyBorder="1" applyAlignment="1">
      <alignment horizontal="center" vertical="center" wrapText="1"/>
      <protection/>
    </xf>
    <xf numFmtId="0" fontId="22" fillId="0" borderId="37" xfId="58" applyFont="1" applyBorder="1" applyAlignment="1">
      <alignment horizontal="center" vertical="center" wrapText="1"/>
      <protection/>
    </xf>
    <xf numFmtId="0" fontId="21" fillId="0" borderId="22" xfId="58" applyFont="1" applyBorder="1" applyAlignment="1">
      <alignment horizontal="center" vertical="center" wrapText="1"/>
      <protection/>
    </xf>
    <xf numFmtId="0" fontId="53" fillId="0" borderId="26" xfId="54" applyFont="1" applyFill="1" applyBorder="1" applyAlignment="1">
      <alignment horizontal="center" vertical="center" wrapText="1"/>
      <protection/>
    </xf>
    <xf numFmtId="0" fontId="53" fillId="0" borderId="38" xfId="54" applyFont="1" applyFill="1" applyBorder="1" applyAlignment="1">
      <alignment horizontal="center" vertical="center" wrapText="1"/>
      <protection/>
    </xf>
    <xf numFmtId="0" fontId="53" fillId="0" borderId="39" xfId="54" applyFont="1" applyFill="1" applyBorder="1" applyAlignment="1">
      <alignment horizontal="center" vertical="center" wrapText="1"/>
      <protection/>
    </xf>
    <xf numFmtId="0" fontId="53" fillId="0" borderId="40" xfId="54" applyFont="1" applyFill="1" applyBorder="1" applyAlignment="1">
      <alignment horizontal="center" vertical="center" wrapText="1"/>
      <protection/>
    </xf>
    <xf numFmtId="0" fontId="53" fillId="0" borderId="41" xfId="54" applyFont="1" applyFill="1" applyBorder="1" applyAlignment="1">
      <alignment horizontal="center" vertical="center" wrapText="1"/>
      <protection/>
    </xf>
    <xf numFmtId="0" fontId="53" fillId="0" borderId="42" xfId="54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0" fontId="21" fillId="0" borderId="37" xfId="53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0" fontId="21" fillId="0" borderId="37" xfId="54" applyFont="1" applyFill="1" applyBorder="1" applyAlignment="1">
      <alignment horizontal="center" vertical="center" wrapText="1"/>
      <protection/>
    </xf>
    <xf numFmtId="0" fontId="20" fillId="0" borderId="0" xfId="58" applyFont="1" applyAlignment="1">
      <alignment horizontal="center" vertical="top" wrapText="1"/>
      <protection/>
    </xf>
    <xf numFmtId="0" fontId="20" fillId="0" borderId="0" xfId="62" applyFont="1" applyFill="1" applyAlignment="1">
      <alignment horizontal="center" vertical="top" wrapText="1"/>
      <protection/>
    </xf>
    <xf numFmtId="0" fontId="21" fillId="0" borderId="22" xfId="54" applyFont="1" applyFill="1" applyBorder="1" applyAlignment="1">
      <alignment horizontal="center" vertical="center" wrapText="1"/>
      <protection/>
    </xf>
    <xf numFmtId="1" fontId="30" fillId="0" borderId="26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8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9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26" xfId="57" applyNumberFormat="1" applyFont="1" applyFill="1" applyBorder="1" applyAlignment="1" applyProtection="1">
      <alignment horizontal="center" vertical="center" wrapText="1"/>
      <protection/>
    </xf>
    <xf numFmtId="1" fontId="30" fillId="0" borderId="38" xfId="57" applyNumberFormat="1" applyFont="1" applyFill="1" applyBorder="1" applyAlignment="1" applyProtection="1">
      <alignment horizontal="center" vertical="center" wrapText="1"/>
      <protection/>
    </xf>
    <xf numFmtId="1" fontId="30" fillId="0" borderId="39" xfId="57" applyNumberFormat="1" applyFont="1" applyFill="1" applyBorder="1" applyAlignment="1" applyProtection="1">
      <alignment horizontal="center" vertical="center" wrapText="1"/>
      <protection/>
    </xf>
    <xf numFmtId="0" fontId="26" fillId="0" borderId="22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27" fillId="0" borderId="0" xfId="63" applyFont="1" applyFill="1" applyAlignment="1">
      <alignment horizontal="center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172" fontId="31" fillId="0" borderId="22" xfId="56" applyNumberFormat="1" applyFont="1" applyFill="1" applyBorder="1" applyAlignment="1" applyProtection="1">
      <alignment horizontal="center" vertical="center"/>
      <protection/>
    </xf>
    <xf numFmtId="3" fontId="52" fillId="0" borderId="22" xfId="56" applyNumberFormat="1" applyFont="1" applyFill="1" applyBorder="1" applyAlignment="1" applyProtection="1">
      <alignment horizontal="center" vertical="center"/>
      <protection/>
    </xf>
    <xf numFmtId="172" fontId="30" fillId="4" borderId="22" xfId="56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6 2" xfId="54"/>
    <cellStyle name="Обычный 9" xfId="55"/>
    <cellStyle name="Обычный 9_dodatky_7" xfId="56"/>
    <cellStyle name="Обычный_06" xfId="57"/>
    <cellStyle name="Обычный_4 категории вмесмте СОЦ_УРАЗЛИВІ__ТАБО_4 категорії Квота!!!_2014 рік" xfId="58"/>
    <cellStyle name="Обычный_TБЛ-12~1" xfId="59"/>
    <cellStyle name="Обычный_АктЗах_5%квот Оксана" xfId="60"/>
    <cellStyle name="Обычный_Иванова_1.03.05 2" xfId="61"/>
    <cellStyle name="Обычный_Перевірка_Молодь_до 18 років" xfId="62"/>
    <cellStyle name="Обычный_Табл. 3.15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Текст попередження" xfId="69"/>
    <cellStyle name="Текст пояснення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M8" sqref="M8"/>
    </sheetView>
  </sheetViews>
  <sheetFormatPr defaultColWidth="7.8515625" defaultRowHeight="15"/>
  <cols>
    <col min="1" max="1" width="34.28125" style="1" customWidth="1"/>
    <col min="2" max="3" width="15.00390625" style="44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2"/>
      <c r="B3" s="104" t="s">
        <v>0</v>
      </c>
      <c r="C3" s="105"/>
      <c r="D3" s="106" t="s">
        <v>1</v>
      </c>
      <c r="E3" s="107"/>
      <c r="F3" s="107"/>
      <c r="G3" s="108"/>
      <c r="H3" s="106" t="s">
        <v>2</v>
      </c>
      <c r="I3" s="107"/>
      <c r="J3" s="107"/>
      <c r="K3" s="108"/>
    </row>
    <row r="4" spans="1:11" s="6" customFormat="1" ht="40.5" customHeight="1" thickBot="1">
      <c r="A4" s="103"/>
      <c r="B4" s="7" t="s">
        <v>34</v>
      </c>
      <c r="C4" s="7" t="s">
        <v>3</v>
      </c>
      <c r="D4" s="8" t="s">
        <v>34</v>
      </c>
      <c r="E4" s="9" t="s">
        <v>4</v>
      </c>
      <c r="F4" s="7" t="s">
        <v>3</v>
      </c>
      <c r="G4" s="10" t="s">
        <v>4</v>
      </c>
      <c r="H4" s="8" t="s">
        <v>34</v>
      </c>
      <c r="I4" s="9" t="s">
        <v>4</v>
      </c>
      <c r="J4" s="7" t="s">
        <v>3</v>
      </c>
      <c r="K4" s="10" t="s">
        <v>4</v>
      </c>
    </row>
    <row r="5" spans="1:11" s="6" customFormat="1" ht="65.25" customHeight="1" thickTop="1">
      <c r="A5" s="11" t="s">
        <v>5</v>
      </c>
      <c r="B5" s="12">
        <v>496.6</v>
      </c>
      <c r="C5" s="13">
        <v>496.9</v>
      </c>
      <c r="D5" s="14">
        <v>291.7</v>
      </c>
      <c r="E5" s="15">
        <f>ROUND(D5/B5*100,1)</f>
        <v>58.7</v>
      </c>
      <c r="F5" s="16">
        <v>293.8</v>
      </c>
      <c r="G5" s="17">
        <f>ROUND(F5/C5*100,1)</f>
        <v>59.1</v>
      </c>
      <c r="H5" s="14">
        <v>204.9</v>
      </c>
      <c r="I5" s="15">
        <f>100-E5</f>
        <v>41.3</v>
      </c>
      <c r="J5" s="16">
        <v>203.1</v>
      </c>
      <c r="K5" s="17">
        <f>100-G5</f>
        <v>40.9</v>
      </c>
    </row>
    <row r="6" spans="1:11" s="6" customFormat="1" ht="49.5" customHeight="1">
      <c r="A6" s="18" t="s">
        <v>6</v>
      </c>
      <c r="B6" s="19">
        <v>62.5</v>
      </c>
      <c r="C6" s="20">
        <v>62.8</v>
      </c>
      <c r="D6" s="19">
        <v>59.6</v>
      </c>
      <c r="E6" s="21" t="s">
        <v>7</v>
      </c>
      <c r="F6" s="21">
        <v>60.4</v>
      </c>
      <c r="G6" s="22" t="s">
        <v>7</v>
      </c>
      <c r="H6" s="19">
        <v>67</v>
      </c>
      <c r="I6" s="21" t="s">
        <v>8</v>
      </c>
      <c r="J6" s="21">
        <v>66.7</v>
      </c>
      <c r="K6" s="22" t="s">
        <v>7</v>
      </c>
    </row>
    <row r="7" spans="1:11" s="6" customFormat="1" ht="54" customHeight="1">
      <c r="A7" s="23" t="s">
        <v>9</v>
      </c>
      <c r="B7" s="24">
        <v>445.8</v>
      </c>
      <c r="C7" s="25">
        <v>441</v>
      </c>
      <c r="D7" s="24">
        <v>254.8</v>
      </c>
      <c r="E7" s="21">
        <f>ROUND(D7/B7*100,1)</f>
        <v>57.2</v>
      </c>
      <c r="F7" s="26">
        <v>253.5</v>
      </c>
      <c r="G7" s="22">
        <f>ROUND(F7/C7*100,1)</f>
        <v>57.5</v>
      </c>
      <c r="H7" s="24">
        <v>191</v>
      </c>
      <c r="I7" s="21">
        <f>100-E7</f>
        <v>42.8</v>
      </c>
      <c r="J7" s="26">
        <v>187.5</v>
      </c>
      <c r="K7" s="22">
        <f>100-G7</f>
        <v>42.5</v>
      </c>
    </row>
    <row r="8" spans="1:11" s="6" customFormat="1" ht="37.5" customHeight="1">
      <c r="A8" s="27" t="s">
        <v>10</v>
      </c>
      <c r="B8" s="19">
        <v>56.1</v>
      </c>
      <c r="C8" s="20">
        <v>55.8</v>
      </c>
      <c r="D8" s="19">
        <v>52.1</v>
      </c>
      <c r="E8" s="21" t="s">
        <v>7</v>
      </c>
      <c r="F8" s="21">
        <v>52.1</v>
      </c>
      <c r="G8" s="22" t="s">
        <v>7</v>
      </c>
      <c r="H8" s="19">
        <v>62.4</v>
      </c>
      <c r="I8" s="21" t="s">
        <v>7</v>
      </c>
      <c r="J8" s="21">
        <v>61.5</v>
      </c>
      <c r="K8" s="22" t="s">
        <v>7</v>
      </c>
    </row>
    <row r="9" spans="1:11" s="6" customFormat="1" ht="68.25" customHeight="1">
      <c r="A9" s="23" t="s">
        <v>11</v>
      </c>
      <c r="B9" s="24">
        <v>50.8</v>
      </c>
      <c r="C9" s="25">
        <v>55.9</v>
      </c>
      <c r="D9" s="24">
        <v>36.9</v>
      </c>
      <c r="E9" s="21">
        <f>ROUND(D9/B9*100,1)</f>
        <v>72.6</v>
      </c>
      <c r="F9" s="26">
        <v>40.3</v>
      </c>
      <c r="G9" s="22">
        <f>ROUND(F9/C9*100,1)</f>
        <v>72.1</v>
      </c>
      <c r="H9" s="24">
        <v>13.9</v>
      </c>
      <c r="I9" s="21">
        <f>100-E9</f>
        <v>27.400000000000006</v>
      </c>
      <c r="J9" s="26">
        <v>15.6</v>
      </c>
      <c r="K9" s="22">
        <f>100-G9</f>
        <v>27.900000000000006</v>
      </c>
    </row>
    <row r="10" spans="1:11" s="6" customFormat="1" ht="48.75" customHeight="1" thickBot="1">
      <c r="A10" s="28" t="s">
        <v>12</v>
      </c>
      <c r="B10" s="29">
        <v>10.2</v>
      </c>
      <c r="C10" s="30">
        <v>11.2</v>
      </c>
      <c r="D10" s="31">
        <v>12.6</v>
      </c>
      <c r="E10" s="32" t="s">
        <v>7</v>
      </c>
      <c r="F10" s="32">
        <v>13.7</v>
      </c>
      <c r="G10" s="33" t="s">
        <v>7</v>
      </c>
      <c r="H10" s="31">
        <v>6.8</v>
      </c>
      <c r="I10" s="32" t="s">
        <v>7</v>
      </c>
      <c r="J10" s="32">
        <v>7.7</v>
      </c>
      <c r="K10" s="33" t="s">
        <v>7</v>
      </c>
    </row>
    <row r="11" spans="1:11" s="6" customFormat="1" ht="57.75" customHeight="1" thickBot="1" thickTop="1">
      <c r="A11" s="34" t="s">
        <v>13</v>
      </c>
      <c r="B11" s="35">
        <v>298.4</v>
      </c>
      <c r="C11" s="36">
        <v>293.9</v>
      </c>
      <c r="D11" s="35">
        <v>197.4</v>
      </c>
      <c r="E11" s="37">
        <f>ROUND(D11/B11*100,1)</f>
        <v>66.2</v>
      </c>
      <c r="F11" s="38">
        <v>192.3</v>
      </c>
      <c r="G11" s="39">
        <f>ROUND(F11/C11*100,1)</f>
        <v>65.4</v>
      </c>
      <c r="H11" s="35">
        <v>101</v>
      </c>
      <c r="I11" s="37">
        <f>ROUND(H11/B11*100,1)</f>
        <v>33.8</v>
      </c>
      <c r="J11" s="38">
        <v>101.6</v>
      </c>
      <c r="K11" s="39">
        <f>100-I11</f>
        <v>66.2</v>
      </c>
    </row>
    <row r="12" spans="1:10" s="40" customFormat="1" ht="26.25" customHeight="1" thickTop="1">
      <c r="A12" s="100" t="s">
        <v>14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s="42" customFormat="1" ht="1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ht="15">
      <c r="A14" s="43"/>
    </row>
    <row r="15" ht="15">
      <c r="A15" s="43"/>
    </row>
    <row r="16" ht="15">
      <c r="A16" s="43"/>
    </row>
    <row r="17" ht="15">
      <c r="A17" s="43"/>
    </row>
    <row r="18" ht="15">
      <c r="A18" s="43"/>
    </row>
    <row r="19" ht="15">
      <c r="A19" s="43"/>
    </row>
    <row r="20" ht="15">
      <c r="A20" s="43"/>
    </row>
    <row r="21" ht="15">
      <c r="A21" s="43"/>
    </row>
    <row r="22" ht="15">
      <c r="A22" s="43"/>
    </row>
    <row r="23" ht="15">
      <c r="A23" s="43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tabSelected="1" view="pageBreakPreview" zoomScale="75" zoomScaleNormal="75" zoomScaleSheetLayoutView="75" workbookViewId="0" topLeftCell="A1">
      <selection activeCell="J16" sqref="J16"/>
    </sheetView>
  </sheetViews>
  <sheetFormatPr defaultColWidth="8.00390625" defaultRowHeight="15"/>
  <cols>
    <col min="1" max="1" width="69.7109375" style="45" customWidth="1"/>
    <col min="2" max="3" width="16.421875" style="52" customWidth="1"/>
    <col min="4" max="4" width="13.28125" style="45" customWidth="1"/>
    <col min="5" max="5" width="16.421875" style="45" customWidth="1"/>
    <col min="6" max="6" width="13.28125" style="45" customWidth="1"/>
    <col min="7" max="16384" width="8.00390625" style="45" customWidth="1"/>
  </cols>
  <sheetData>
    <row r="1" spans="1:6" ht="22.5">
      <c r="A1" s="122" t="s">
        <v>57</v>
      </c>
      <c r="B1" s="122"/>
      <c r="C1" s="122"/>
      <c r="D1" s="122"/>
      <c r="E1" s="122"/>
      <c r="F1" s="122"/>
    </row>
    <row r="2" spans="1:6" ht="22.5">
      <c r="A2" s="123" t="s">
        <v>68</v>
      </c>
      <c r="B2" s="123"/>
      <c r="C2" s="123"/>
      <c r="D2" s="123"/>
      <c r="E2" s="123"/>
      <c r="F2" s="123"/>
    </row>
    <row r="3" spans="1:6" s="46" customFormat="1" ht="18" customHeight="1">
      <c r="A3" s="72"/>
      <c r="B3" s="73"/>
      <c r="C3" s="74"/>
      <c r="D3" s="74"/>
      <c r="E3" s="74"/>
      <c r="F3" s="74" t="s">
        <v>56</v>
      </c>
    </row>
    <row r="4" spans="1:6" s="46" customFormat="1" ht="23.25" customHeight="1">
      <c r="A4" s="124" t="s">
        <v>16</v>
      </c>
      <c r="B4" s="118" t="s">
        <v>17</v>
      </c>
      <c r="C4" s="111" t="s">
        <v>18</v>
      </c>
      <c r="D4" s="109" t="s">
        <v>58</v>
      </c>
      <c r="E4" s="111" t="s">
        <v>20</v>
      </c>
      <c r="F4" s="109" t="s">
        <v>59</v>
      </c>
    </row>
    <row r="5" spans="1:6" s="46" customFormat="1" ht="42" customHeight="1">
      <c r="A5" s="124"/>
      <c r="B5" s="119"/>
      <c r="C5" s="111" t="s">
        <v>18</v>
      </c>
      <c r="D5" s="110"/>
      <c r="E5" s="111" t="s">
        <v>20</v>
      </c>
      <c r="F5" s="110"/>
    </row>
    <row r="6" spans="1:6" s="77" customFormat="1" ht="12" customHeight="1">
      <c r="A6" s="75" t="s">
        <v>22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</row>
    <row r="7" spans="1:6" s="46" customFormat="1" ht="57" customHeight="1">
      <c r="A7" s="47" t="s">
        <v>60</v>
      </c>
      <c r="B7" s="69">
        <v>17265</v>
      </c>
      <c r="C7" s="70">
        <f>B7-E7</f>
        <v>9553</v>
      </c>
      <c r="D7" s="78">
        <f>100-F7</f>
        <v>55.3</v>
      </c>
      <c r="E7" s="69">
        <v>7712</v>
      </c>
      <c r="F7" s="79">
        <f>ROUND(E7/B7*100,1)</f>
        <v>44.7</v>
      </c>
    </row>
    <row r="8" spans="1:8" s="46" customFormat="1" ht="57" customHeight="1">
      <c r="A8" s="48" t="s">
        <v>65</v>
      </c>
      <c r="B8" s="69">
        <v>8272</v>
      </c>
      <c r="C8" s="70">
        <f>B8-E8</f>
        <v>4491</v>
      </c>
      <c r="D8" s="78">
        <f>100-F8</f>
        <v>54.3</v>
      </c>
      <c r="E8" s="69">
        <v>3781</v>
      </c>
      <c r="F8" s="79">
        <f>ROUND(E8/B8*100,1)</f>
        <v>45.7</v>
      </c>
      <c r="H8" s="49"/>
    </row>
    <row r="9" spans="1:10" s="46" customFormat="1" ht="57" customHeight="1">
      <c r="A9" s="50" t="s">
        <v>61</v>
      </c>
      <c r="B9" s="69">
        <v>3379</v>
      </c>
      <c r="C9" s="70">
        <f>B9-E9</f>
        <v>1128</v>
      </c>
      <c r="D9" s="78">
        <f>100-F9</f>
        <v>33.400000000000006</v>
      </c>
      <c r="E9" s="69">
        <v>2251</v>
      </c>
      <c r="F9" s="79">
        <f>ROUND(E9/B9*100,1)</f>
        <v>66.6</v>
      </c>
      <c r="J9" s="49"/>
    </row>
    <row r="10" spans="1:6" s="46" customFormat="1" ht="57" customHeight="1">
      <c r="A10" s="50" t="s">
        <v>62</v>
      </c>
      <c r="B10" s="69">
        <v>2152</v>
      </c>
      <c r="C10" s="70">
        <f>B10-E10</f>
        <v>842</v>
      </c>
      <c r="D10" s="78">
        <f>100-F10</f>
        <v>39.1</v>
      </c>
      <c r="E10" s="69">
        <v>1310</v>
      </c>
      <c r="F10" s="79">
        <f>ROUND(E10/B10*100,1)</f>
        <v>60.9</v>
      </c>
    </row>
    <row r="11" spans="1:7" s="46" customFormat="1" ht="57" customHeight="1">
      <c r="A11" s="50" t="s">
        <v>63</v>
      </c>
      <c r="B11" s="69">
        <v>15991</v>
      </c>
      <c r="C11" s="70">
        <f>B11-E11</f>
        <v>8648</v>
      </c>
      <c r="D11" s="78">
        <f>100-F11</f>
        <v>54.1</v>
      </c>
      <c r="E11" s="69">
        <v>7343</v>
      </c>
      <c r="F11" s="79">
        <f>ROUND(E11/B11*100,1)</f>
        <v>45.9</v>
      </c>
      <c r="G11" s="49"/>
    </row>
    <row r="12" spans="1:7" s="46" customFormat="1" ht="12.75">
      <c r="A12" s="112" t="s">
        <v>69</v>
      </c>
      <c r="B12" s="113"/>
      <c r="C12" s="113"/>
      <c r="D12" s="113"/>
      <c r="E12" s="113"/>
      <c r="F12" s="114"/>
      <c r="G12" s="49"/>
    </row>
    <row r="13" spans="1:7" s="46" customFormat="1" ht="12.75">
      <c r="A13" s="115"/>
      <c r="B13" s="116"/>
      <c r="C13" s="116"/>
      <c r="D13" s="116"/>
      <c r="E13" s="116"/>
      <c r="F13" s="117"/>
      <c r="G13" s="49"/>
    </row>
    <row r="14" spans="1:6" s="46" customFormat="1" ht="18" customHeight="1">
      <c r="A14" s="120" t="s">
        <v>16</v>
      </c>
      <c r="B14" s="118" t="s">
        <v>17</v>
      </c>
      <c r="C14" s="111" t="s">
        <v>18</v>
      </c>
      <c r="D14" s="109" t="s">
        <v>19</v>
      </c>
      <c r="E14" s="111" t="s">
        <v>20</v>
      </c>
      <c r="F14" s="109" t="s">
        <v>21</v>
      </c>
    </row>
    <row r="15" spans="1:6" ht="43.5" customHeight="1">
      <c r="A15" s="121"/>
      <c r="B15" s="119"/>
      <c r="C15" s="111" t="s">
        <v>18</v>
      </c>
      <c r="D15" s="110"/>
      <c r="E15" s="111" t="s">
        <v>20</v>
      </c>
      <c r="F15" s="110"/>
    </row>
    <row r="16" spans="1:6" ht="33" customHeight="1">
      <c r="A16" s="80" t="s">
        <v>60</v>
      </c>
      <c r="B16" s="99">
        <v>9637</v>
      </c>
      <c r="C16" s="99">
        <f>B16-E16</f>
        <v>5541</v>
      </c>
      <c r="D16" s="81">
        <f>100-F16</f>
        <v>57.5</v>
      </c>
      <c r="E16" s="98">
        <v>4096</v>
      </c>
      <c r="F16" s="82">
        <f>ROUND(E16/B16*100,1)</f>
        <v>42.5</v>
      </c>
    </row>
    <row r="17" spans="1:6" ht="35.25" customHeight="1">
      <c r="A17" s="80" t="s">
        <v>64</v>
      </c>
      <c r="B17" s="99">
        <v>7499</v>
      </c>
      <c r="C17" s="99">
        <f>B17-E17</f>
        <v>4259</v>
      </c>
      <c r="D17" s="81">
        <f>100-F17</f>
        <v>56.8</v>
      </c>
      <c r="E17" s="98">
        <v>3240</v>
      </c>
      <c r="F17" s="83">
        <f>ROUND(E17/B17*100,1)</f>
        <v>43.2</v>
      </c>
    </row>
    <row r="18" spans="2:3" ht="12.75">
      <c r="B18" s="51"/>
      <c r="C18" s="51"/>
    </row>
    <row r="19" ht="12.75">
      <c r="C19" s="51"/>
    </row>
  </sheetData>
  <sheetProtection/>
  <mergeCells count="15">
    <mergeCell ref="A1:F1"/>
    <mergeCell ref="A2:F2"/>
    <mergeCell ref="A4:A5"/>
    <mergeCell ref="B4:B5"/>
    <mergeCell ref="C4:C5"/>
    <mergeCell ref="F14:F15"/>
    <mergeCell ref="D4:D5"/>
    <mergeCell ref="E4:E5"/>
    <mergeCell ref="F4:F5"/>
    <mergeCell ref="A12:F13"/>
    <mergeCell ref="B14:B15"/>
    <mergeCell ref="A14:A15"/>
    <mergeCell ref="D14:D15"/>
    <mergeCell ref="E14:E15"/>
    <mergeCell ref="C14:C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4"/>
  <sheetViews>
    <sheetView view="pageBreakPreview" zoomScale="70" zoomScaleSheetLayoutView="70" workbookViewId="0" topLeftCell="A1">
      <pane xSplit="1" ySplit="7" topLeftCell="F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T35" sqref="T35"/>
    </sheetView>
  </sheetViews>
  <sheetFormatPr defaultColWidth="9.140625" defaultRowHeight="15"/>
  <cols>
    <col min="1" max="1" width="17.7109375" style="66" customWidth="1"/>
    <col min="2" max="2" width="10.8515625" style="66" customWidth="1"/>
    <col min="3" max="13" width="13.7109375" style="66" customWidth="1"/>
    <col min="14" max="22" width="16.28125" style="66" customWidth="1"/>
    <col min="23" max="16384" width="9.140625" style="66" customWidth="1"/>
  </cols>
  <sheetData>
    <row r="1" spans="2:22" s="53" customFormat="1" ht="25.5" customHeight="1">
      <c r="B1" s="132" t="s">
        <v>66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54"/>
      <c r="O1" s="54"/>
      <c r="P1" s="54"/>
      <c r="Q1" s="54"/>
      <c r="R1" s="54"/>
      <c r="S1" s="54"/>
      <c r="T1" s="54"/>
      <c r="U1" s="54"/>
      <c r="V1" s="54"/>
    </row>
    <row r="2" spans="2:22" s="53" customFormat="1" ht="23.25" customHeight="1">
      <c r="B2" s="132" t="s">
        <v>70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54"/>
      <c r="O2" s="54"/>
      <c r="P2" s="54"/>
      <c r="Q2" s="54"/>
      <c r="R2" s="54"/>
      <c r="S2" s="54"/>
      <c r="T2" s="54"/>
      <c r="U2" s="54"/>
      <c r="V2" s="54"/>
    </row>
    <row r="3" spans="2:22" s="53" customFormat="1" ht="18.75" customHeight="1">
      <c r="B3" s="133" t="s">
        <v>15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5"/>
      <c r="O3" s="55"/>
      <c r="P3" s="55"/>
      <c r="Q3" s="55"/>
      <c r="R3" s="55"/>
      <c r="S3" s="55"/>
      <c r="T3" s="55"/>
      <c r="U3" s="84" t="s">
        <v>67</v>
      </c>
      <c r="V3" s="55"/>
    </row>
    <row r="4" spans="1:21" s="57" customFormat="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2" s="58" customFormat="1" ht="51" customHeight="1">
      <c r="A5" s="134"/>
      <c r="B5" s="131" t="s">
        <v>23</v>
      </c>
      <c r="C5" s="131"/>
      <c r="D5" s="131"/>
      <c r="E5" s="131" t="s">
        <v>33</v>
      </c>
      <c r="F5" s="131"/>
      <c r="G5" s="131"/>
      <c r="H5" s="131" t="s">
        <v>24</v>
      </c>
      <c r="I5" s="131"/>
      <c r="J5" s="131"/>
      <c r="K5" s="131" t="s">
        <v>25</v>
      </c>
      <c r="L5" s="131"/>
      <c r="M5" s="131"/>
      <c r="N5" s="131" t="s">
        <v>26</v>
      </c>
      <c r="O5" s="131"/>
      <c r="P5" s="131"/>
      <c r="Q5" s="125" t="s">
        <v>27</v>
      </c>
      <c r="R5" s="126"/>
      <c r="S5" s="127"/>
      <c r="T5" s="128" t="s">
        <v>28</v>
      </c>
      <c r="U5" s="129"/>
      <c r="V5" s="130"/>
    </row>
    <row r="6" spans="1:22" s="61" customFormat="1" ht="49.5" customHeight="1">
      <c r="A6" s="134"/>
      <c r="B6" s="59" t="s">
        <v>17</v>
      </c>
      <c r="C6" s="60" t="s">
        <v>29</v>
      </c>
      <c r="D6" s="60" t="s">
        <v>30</v>
      </c>
      <c r="E6" s="59" t="s">
        <v>17</v>
      </c>
      <c r="F6" s="60" t="s">
        <v>29</v>
      </c>
      <c r="G6" s="60" t="s">
        <v>30</v>
      </c>
      <c r="H6" s="60" t="s">
        <v>17</v>
      </c>
      <c r="I6" s="60" t="s">
        <v>29</v>
      </c>
      <c r="J6" s="60" t="s">
        <v>30</v>
      </c>
      <c r="K6" s="60" t="s">
        <v>17</v>
      </c>
      <c r="L6" s="60" t="s">
        <v>29</v>
      </c>
      <c r="M6" s="60" t="s">
        <v>30</v>
      </c>
      <c r="N6" s="59" t="s">
        <v>17</v>
      </c>
      <c r="O6" s="60" t="s">
        <v>29</v>
      </c>
      <c r="P6" s="60" t="s">
        <v>30</v>
      </c>
      <c r="Q6" s="59" t="s">
        <v>17</v>
      </c>
      <c r="R6" s="60" t="s">
        <v>29</v>
      </c>
      <c r="S6" s="60" t="s">
        <v>30</v>
      </c>
      <c r="T6" s="59" t="s">
        <v>17</v>
      </c>
      <c r="U6" s="60" t="s">
        <v>29</v>
      </c>
      <c r="V6" s="60" t="s">
        <v>30</v>
      </c>
    </row>
    <row r="7" spans="1:22" s="63" customFormat="1" ht="11.25" customHeight="1">
      <c r="A7" s="62" t="s">
        <v>31</v>
      </c>
      <c r="B7" s="62">
        <v>1</v>
      </c>
      <c r="C7" s="62">
        <v>2</v>
      </c>
      <c r="D7" s="62">
        <v>3</v>
      </c>
      <c r="E7" s="62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</row>
    <row r="8" spans="1:22" s="88" customFormat="1" ht="25.5" customHeight="1">
      <c r="A8" s="85" t="s">
        <v>32</v>
      </c>
      <c r="B8" s="64">
        <v>17265</v>
      </c>
      <c r="C8" s="86">
        <v>55.3</v>
      </c>
      <c r="D8" s="86">
        <v>44.7</v>
      </c>
      <c r="E8" s="65">
        <v>8272</v>
      </c>
      <c r="F8" s="86">
        <v>54.3</v>
      </c>
      <c r="G8" s="86">
        <v>45.7</v>
      </c>
      <c r="H8" s="65">
        <v>3379</v>
      </c>
      <c r="I8" s="86">
        <v>33.4</v>
      </c>
      <c r="J8" s="86">
        <v>66.6</v>
      </c>
      <c r="K8" s="65">
        <v>2152</v>
      </c>
      <c r="L8" s="86">
        <v>39.1</v>
      </c>
      <c r="M8" s="86">
        <v>60.9</v>
      </c>
      <c r="N8" s="65">
        <v>15991</v>
      </c>
      <c r="O8" s="86">
        <v>54.1</v>
      </c>
      <c r="P8" s="86">
        <v>45.9</v>
      </c>
      <c r="Q8" s="87">
        <v>9637</v>
      </c>
      <c r="R8" s="137">
        <v>57.5</v>
      </c>
      <c r="S8" s="137">
        <v>42.5</v>
      </c>
      <c r="T8" s="87">
        <v>7499</v>
      </c>
      <c r="U8" s="137">
        <v>56.8</v>
      </c>
      <c r="V8" s="137">
        <v>43.2</v>
      </c>
    </row>
    <row r="9" spans="1:22" s="92" customFormat="1" ht="18.75" customHeight="1">
      <c r="A9" s="89" t="s">
        <v>36</v>
      </c>
      <c r="B9" s="90">
        <v>771</v>
      </c>
      <c r="C9" s="71">
        <f>100-D9</f>
        <v>36.31647211413749</v>
      </c>
      <c r="D9" s="71">
        <v>63.68352788586251</v>
      </c>
      <c r="E9" s="91">
        <v>228</v>
      </c>
      <c r="F9" s="71">
        <f>100-G9</f>
        <v>57.01754385964912</v>
      </c>
      <c r="G9" s="71">
        <v>42.98245614035088</v>
      </c>
      <c r="H9" s="91">
        <v>85</v>
      </c>
      <c r="I9" s="71">
        <f>100-J9</f>
        <v>18.82352941176471</v>
      </c>
      <c r="J9" s="71">
        <v>81.17647058823529</v>
      </c>
      <c r="K9" s="91">
        <v>101</v>
      </c>
      <c r="L9" s="71">
        <f>100-M9</f>
        <v>32.67326732673267</v>
      </c>
      <c r="M9" s="71">
        <v>67.32673267326733</v>
      </c>
      <c r="N9" s="91">
        <v>742</v>
      </c>
      <c r="O9" s="71">
        <f>100-P9</f>
        <v>36.38814016172507</v>
      </c>
      <c r="P9" s="71">
        <v>63.61185983827493</v>
      </c>
      <c r="Q9" s="136">
        <v>469</v>
      </c>
      <c r="R9" s="135">
        <f>100-S9</f>
        <v>31.343283582089555</v>
      </c>
      <c r="S9" s="135">
        <v>68.65671641791045</v>
      </c>
      <c r="T9" s="136">
        <v>366</v>
      </c>
      <c r="U9" s="135">
        <f>100-V9</f>
        <v>31.967213114754102</v>
      </c>
      <c r="V9" s="135">
        <v>68.0327868852459</v>
      </c>
    </row>
    <row r="10" spans="1:22" s="93" customFormat="1" ht="18.75" customHeight="1">
      <c r="A10" s="89" t="s">
        <v>37</v>
      </c>
      <c r="B10" s="90">
        <v>764</v>
      </c>
      <c r="C10" s="71">
        <f aca="true" t="shared" si="0" ref="C10:C28">100-D10</f>
        <v>18.324607329842934</v>
      </c>
      <c r="D10" s="71">
        <v>81.67539267015707</v>
      </c>
      <c r="E10" s="91">
        <v>393</v>
      </c>
      <c r="F10" s="71">
        <f aca="true" t="shared" si="1" ref="F10:F28">100-G10</f>
        <v>27.226463104325703</v>
      </c>
      <c r="G10" s="71">
        <v>72.7735368956743</v>
      </c>
      <c r="H10" s="91">
        <v>140</v>
      </c>
      <c r="I10" s="71">
        <f aca="true" t="shared" si="2" ref="I10:I28">100-J10</f>
        <v>7.142857142857139</v>
      </c>
      <c r="J10" s="71">
        <v>92.85714285714286</v>
      </c>
      <c r="K10" s="91">
        <v>157</v>
      </c>
      <c r="L10" s="71">
        <f aca="true" t="shared" si="3" ref="L10:L28">100-M10</f>
        <v>16.560509554140125</v>
      </c>
      <c r="M10" s="71">
        <v>83.43949044585987</v>
      </c>
      <c r="N10" s="91">
        <v>705</v>
      </c>
      <c r="O10" s="71">
        <f aca="true" t="shared" si="4" ref="O10:O28">100-P10</f>
        <v>17.872340425531917</v>
      </c>
      <c r="P10" s="71">
        <v>82.12765957446808</v>
      </c>
      <c r="Q10" s="136">
        <v>405</v>
      </c>
      <c r="R10" s="135">
        <f aca="true" t="shared" si="5" ref="R10:R28">100-S10</f>
        <v>19.506172839506178</v>
      </c>
      <c r="S10" s="135">
        <v>80.49382716049382</v>
      </c>
      <c r="T10" s="136">
        <v>304</v>
      </c>
      <c r="U10" s="135">
        <f aca="true" t="shared" si="6" ref="U10:U28">100-V10</f>
        <v>17.76315789473685</v>
      </c>
      <c r="V10" s="135">
        <v>82.23684210526315</v>
      </c>
    </row>
    <row r="11" spans="1:22" s="92" customFormat="1" ht="18.75" customHeight="1">
      <c r="A11" s="89" t="s">
        <v>38</v>
      </c>
      <c r="B11" s="90">
        <v>447</v>
      </c>
      <c r="C11" s="71">
        <f t="shared" si="0"/>
        <v>63.982102908277405</v>
      </c>
      <c r="D11" s="71">
        <v>36.017897091722595</v>
      </c>
      <c r="E11" s="91">
        <v>252</v>
      </c>
      <c r="F11" s="71">
        <f t="shared" si="1"/>
        <v>55.15873015873016</v>
      </c>
      <c r="G11" s="71">
        <v>44.84126984126984</v>
      </c>
      <c r="H11" s="91">
        <v>161</v>
      </c>
      <c r="I11" s="71">
        <f t="shared" si="2"/>
        <v>52.17391304347826</v>
      </c>
      <c r="J11" s="71">
        <v>47.82608695652174</v>
      </c>
      <c r="K11" s="91">
        <v>99</v>
      </c>
      <c r="L11" s="71">
        <f t="shared" si="3"/>
        <v>35.35353535353535</v>
      </c>
      <c r="M11" s="71">
        <v>64.64646464646465</v>
      </c>
      <c r="N11" s="91">
        <v>430</v>
      </c>
      <c r="O11" s="71">
        <f t="shared" si="4"/>
        <v>64.4186046511628</v>
      </c>
      <c r="P11" s="71">
        <v>35.581395348837205</v>
      </c>
      <c r="Q11" s="136">
        <v>193</v>
      </c>
      <c r="R11" s="135">
        <f t="shared" si="5"/>
        <v>65.80310880829015</v>
      </c>
      <c r="S11" s="135">
        <v>34.196891191709845</v>
      </c>
      <c r="T11" s="136">
        <v>147</v>
      </c>
      <c r="U11" s="135">
        <f t="shared" si="6"/>
        <v>65.98639455782313</v>
      </c>
      <c r="V11" s="135">
        <v>34.01360544217687</v>
      </c>
    </row>
    <row r="12" spans="1:22" s="92" customFormat="1" ht="18.75" customHeight="1">
      <c r="A12" s="89" t="s">
        <v>39</v>
      </c>
      <c r="B12" s="90">
        <v>465</v>
      </c>
      <c r="C12" s="71">
        <f t="shared" si="0"/>
        <v>42.795698924731184</v>
      </c>
      <c r="D12" s="71">
        <v>57.204301075268816</v>
      </c>
      <c r="E12" s="91">
        <v>236</v>
      </c>
      <c r="F12" s="71">
        <f t="shared" si="1"/>
        <v>36.86440677966102</v>
      </c>
      <c r="G12" s="71">
        <v>63.13559322033898</v>
      </c>
      <c r="H12" s="91">
        <v>177</v>
      </c>
      <c r="I12" s="71">
        <f t="shared" si="2"/>
        <v>22.598870056497177</v>
      </c>
      <c r="J12" s="71">
        <v>77.40112994350282</v>
      </c>
      <c r="K12" s="91">
        <v>78</v>
      </c>
      <c r="L12" s="71">
        <f t="shared" si="3"/>
        <v>29.48717948717949</v>
      </c>
      <c r="M12" s="71">
        <v>70.51282051282051</v>
      </c>
      <c r="N12" s="91">
        <v>456</v>
      </c>
      <c r="O12" s="71">
        <f t="shared" si="4"/>
        <v>42.76315789473685</v>
      </c>
      <c r="P12" s="71">
        <v>57.23684210526315</v>
      </c>
      <c r="Q12" s="136">
        <v>238</v>
      </c>
      <c r="R12" s="135">
        <f t="shared" si="5"/>
        <v>44.95798319327731</v>
      </c>
      <c r="S12" s="135">
        <v>55.04201680672269</v>
      </c>
      <c r="T12" s="136">
        <v>175</v>
      </c>
      <c r="U12" s="135">
        <f t="shared" si="6"/>
        <v>42.285714285714285</v>
      </c>
      <c r="V12" s="135">
        <v>57.714285714285715</v>
      </c>
    </row>
    <row r="13" spans="1:22" s="92" customFormat="1" ht="18.75" customHeight="1">
      <c r="A13" s="89" t="s">
        <v>40</v>
      </c>
      <c r="B13" s="90">
        <v>541</v>
      </c>
      <c r="C13" s="71">
        <f t="shared" si="0"/>
        <v>65.06469500924214</v>
      </c>
      <c r="D13" s="71">
        <v>34.93530499075786</v>
      </c>
      <c r="E13" s="91">
        <v>175</v>
      </c>
      <c r="F13" s="71">
        <f t="shared" si="1"/>
        <v>50.285714285714285</v>
      </c>
      <c r="G13" s="71">
        <v>49.714285714285715</v>
      </c>
      <c r="H13" s="91">
        <v>125</v>
      </c>
      <c r="I13" s="71">
        <f t="shared" si="2"/>
        <v>52.8</v>
      </c>
      <c r="J13" s="71">
        <v>47.2</v>
      </c>
      <c r="K13" s="91">
        <v>86</v>
      </c>
      <c r="L13" s="71">
        <f t="shared" si="3"/>
        <v>50</v>
      </c>
      <c r="M13" s="71">
        <v>50</v>
      </c>
      <c r="N13" s="91">
        <v>531</v>
      </c>
      <c r="O13" s="71">
        <f t="shared" si="4"/>
        <v>65.16007532956685</v>
      </c>
      <c r="P13" s="71">
        <v>34.83992467043315</v>
      </c>
      <c r="Q13" s="136">
        <v>330</v>
      </c>
      <c r="R13" s="135">
        <f t="shared" si="5"/>
        <v>68.48484848484848</v>
      </c>
      <c r="S13" s="135">
        <v>31.515151515151512</v>
      </c>
      <c r="T13" s="136">
        <v>245</v>
      </c>
      <c r="U13" s="135">
        <f t="shared" si="6"/>
        <v>67.34693877551021</v>
      </c>
      <c r="V13" s="135">
        <v>32.6530612244898</v>
      </c>
    </row>
    <row r="14" spans="1:22" s="92" customFormat="1" ht="18.75" customHeight="1">
      <c r="A14" s="89" t="s">
        <v>41</v>
      </c>
      <c r="B14" s="90">
        <v>594</v>
      </c>
      <c r="C14" s="71">
        <f t="shared" si="0"/>
        <v>48.484848484848484</v>
      </c>
      <c r="D14" s="71">
        <v>51.515151515151516</v>
      </c>
      <c r="E14" s="91">
        <v>275</v>
      </c>
      <c r="F14" s="71">
        <f t="shared" si="1"/>
        <v>46.54545454545455</v>
      </c>
      <c r="G14" s="71">
        <v>53.45454545454545</v>
      </c>
      <c r="H14" s="91">
        <v>192</v>
      </c>
      <c r="I14" s="71">
        <f t="shared" si="2"/>
        <v>23.958333333333343</v>
      </c>
      <c r="J14" s="71">
        <v>76.04166666666666</v>
      </c>
      <c r="K14" s="91">
        <v>220</v>
      </c>
      <c r="L14" s="71">
        <f t="shared" si="3"/>
        <v>26.818181818181813</v>
      </c>
      <c r="M14" s="71">
        <v>73.18181818181819</v>
      </c>
      <c r="N14" s="91">
        <v>560</v>
      </c>
      <c r="O14" s="71">
        <f t="shared" si="4"/>
        <v>48.035714285714285</v>
      </c>
      <c r="P14" s="71">
        <v>51.964285714285715</v>
      </c>
      <c r="Q14" s="136">
        <v>319</v>
      </c>
      <c r="R14" s="135">
        <f t="shared" si="5"/>
        <v>54.54545454545455</v>
      </c>
      <c r="S14" s="135">
        <v>45.45454545454545</v>
      </c>
      <c r="T14" s="136">
        <v>254</v>
      </c>
      <c r="U14" s="135">
        <f t="shared" si="6"/>
        <v>51.5748031496063</v>
      </c>
      <c r="V14" s="135">
        <v>48.4251968503937</v>
      </c>
    </row>
    <row r="15" spans="1:22" s="92" customFormat="1" ht="18.75" customHeight="1">
      <c r="A15" s="89" t="s">
        <v>42</v>
      </c>
      <c r="B15" s="90">
        <v>1547</v>
      </c>
      <c r="C15" s="71">
        <f t="shared" si="0"/>
        <v>65.80478345184227</v>
      </c>
      <c r="D15" s="71">
        <v>34.195216548157724</v>
      </c>
      <c r="E15" s="91">
        <v>413</v>
      </c>
      <c r="F15" s="71">
        <f t="shared" si="1"/>
        <v>55.205811138014525</v>
      </c>
      <c r="G15" s="71">
        <v>44.794188861985475</v>
      </c>
      <c r="H15" s="91">
        <v>198</v>
      </c>
      <c r="I15" s="71">
        <f t="shared" si="2"/>
        <v>41.41414141414141</v>
      </c>
      <c r="J15" s="71">
        <v>58.58585858585859</v>
      </c>
      <c r="K15" s="91">
        <v>61</v>
      </c>
      <c r="L15" s="71">
        <f t="shared" si="3"/>
        <v>34.42622950819673</v>
      </c>
      <c r="M15" s="71">
        <v>65.57377049180327</v>
      </c>
      <c r="N15" s="91">
        <v>1410</v>
      </c>
      <c r="O15" s="71">
        <f t="shared" si="4"/>
        <v>65.2482269503546</v>
      </c>
      <c r="P15" s="71">
        <v>34.751773049645394</v>
      </c>
      <c r="Q15" s="136">
        <v>993</v>
      </c>
      <c r="R15" s="135">
        <f t="shared" si="5"/>
        <v>68.68076535750251</v>
      </c>
      <c r="S15" s="135">
        <v>31.319234642497484</v>
      </c>
      <c r="T15" s="136">
        <v>726</v>
      </c>
      <c r="U15" s="135">
        <f t="shared" si="6"/>
        <v>68.18181818181819</v>
      </c>
      <c r="V15" s="135">
        <v>31.818181818181817</v>
      </c>
    </row>
    <row r="16" spans="1:22" s="92" customFormat="1" ht="18.75" customHeight="1">
      <c r="A16" s="89" t="s">
        <v>43</v>
      </c>
      <c r="B16" s="90">
        <v>1163</v>
      </c>
      <c r="C16" s="71">
        <f t="shared" si="0"/>
        <v>30.524505588993975</v>
      </c>
      <c r="D16" s="71">
        <v>69.47549441100603</v>
      </c>
      <c r="E16" s="91">
        <v>536</v>
      </c>
      <c r="F16" s="71">
        <f t="shared" si="1"/>
        <v>24.067164179104466</v>
      </c>
      <c r="G16" s="71">
        <v>75.93283582089553</v>
      </c>
      <c r="H16" s="91">
        <v>260</v>
      </c>
      <c r="I16" s="71">
        <f t="shared" si="2"/>
        <v>26.153846153846146</v>
      </c>
      <c r="J16" s="71">
        <v>73.84615384615385</v>
      </c>
      <c r="K16" s="91">
        <v>97</v>
      </c>
      <c r="L16" s="71">
        <f t="shared" si="3"/>
        <v>49.48453608247423</v>
      </c>
      <c r="M16" s="71">
        <v>50.51546391752577</v>
      </c>
      <c r="N16" s="91">
        <v>1081</v>
      </c>
      <c r="O16" s="71">
        <f t="shared" si="4"/>
        <v>30.342275670675306</v>
      </c>
      <c r="P16" s="71">
        <v>69.6577243293247</v>
      </c>
      <c r="Q16" s="136">
        <v>585</v>
      </c>
      <c r="R16" s="135">
        <f t="shared" si="5"/>
        <v>34.700854700854705</v>
      </c>
      <c r="S16" s="135">
        <v>65.2991452991453</v>
      </c>
      <c r="T16" s="136">
        <v>486</v>
      </c>
      <c r="U16" s="135">
        <f t="shared" si="6"/>
        <v>33.744855967078195</v>
      </c>
      <c r="V16" s="135">
        <v>66.2551440329218</v>
      </c>
    </row>
    <row r="17" spans="1:22" s="92" customFormat="1" ht="18.75" customHeight="1">
      <c r="A17" s="89" t="s">
        <v>44</v>
      </c>
      <c r="B17" s="90">
        <v>555</v>
      </c>
      <c r="C17" s="71">
        <f t="shared" si="0"/>
        <v>32.792792792792795</v>
      </c>
      <c r="D17" s="71">
        <v>67.2072072072072</v>
      </c>
      <c r="E17" s="91">
        <v>274</v>
      </c>
      <c r="F17" s="71">
        <f t="shared" si="1"/>
        <v>28.832116788321173</v>
      </c>
      <c r="G17" s="71">
        <v>71.16788321167883</v>
      </c>
      <c r="H17" s="91">
        <v>100</v>
      </c>
      <c r="I17" s="71">
        <f t="shared" si="2"/>
        <v>10</v>
      </c>
      <c r="J17" s="71">
        <v>90</v>
      </c>
      <c r="K17" s="91">
        <v>52</v>
      </c>
      <c r="L17" s="71">
        <f t="shared" si="3"/>
        <v>44.230769230769226</v>
      </c>
      <c r="M17" s="71">
        <v>55.769230769230774</v>
      </c>
      <c r="N17" s="91">
        <v>545</v>
      </c>
      <c r="O17" s="71">
        <f t="shared" si="4"/>
        <v>32.47706422018348</v>
      </c>
      <c r="P17" s="71">
        <v>67.52293577981652</v>
      </c>
      <c r="Q17" s="136">
        <v>357</v>
      </c>
      <c r="R17" s="135">
        <f t="shared" si="5"/>
        <v>32.773109243697476</v>
      </c>
      <c r="S17" s="135">
        <v>67.22689075630252</v>
      </c>
      <c r="T17" s="136">
        <v>264</v>
      </c>
      <c r="U17" s="135">
        <f t="shared" si="6"/>
        <v>31.439393939393938</v>
      </c>
      <c r="V17" s="135">
        <v>68.56060606060606</v>
      </c>
    </row>
    <row r="18" spans="1:22" s="92" customFormat="1" ht="18.75" customHeight="1">
      <c r="A18" s="89" t="s">
        <v>54</v>
      </c>
      <c r="B18" s="90">
        <v>385</v>
      </c>
      <c r="C18" s="71">
        <f t="shared" si="0"/>
        <v>27.532467532467535</v>
      </c>
      <c r="D18" s="71">
        <v>72.46753246753246</v>
      </c>
      <c r="E18" s="91">
        <v>273</v>
      </c>
      <c r="F18" s="71">
        <f t="shared" si="1"/>
        <v>45.42124542124542</v>
      </c>
      <c r="G18" s="71">
        <v>54.57875457875458</v>
      </c>
      <c r="H18" s="91">
        <v>148</v>
      </c>
      <c r="I18" s="71">
        <f t="shared" si="2"/>
        <v>16.21621621621621</v>
      </c>
      <c r="J18" s="71">
        <v>83.78378378378379</v>
      </c>
      <c r="K18" s="91">
        <v>85</v>
      </c>
      <c r="L18" s="71">
        <f t="shared" si="3"/>
        <v>15.294117647058826</v>
      </c>
      <c r="M18" s="71">
        <v>84.70588235294117</v>
      </c>
      <c r="N18" s="91">
        <v>374</v>
      </c>
      <c r="O18" s="71">
        <f t="shared" si="4"/>
        <v>26.7379679144385</v>
      </c>
      <c r="P18" s="71">
        <v>73.2620320855615</v>
      </c>
      <c r="Q18" s="136">
        <v>201</v>
      </c>
      <c r="R18" s="135">
        <f t="shared" si="5"/>
        <v>27.363184079601993</v>
      </c>
      <c r="S18" s="135">
        <v>72.636815920398</v>
      </c>
      <c r="T18" s="136">
        <v>167</v>
      </c>
      <c r="U18" s="135">
        <f t="shared" si="6"/>
        <v>25.748502994011986</v>
      </c>
      <c r="V18" s="135">
        <v>74.25149700598801</v>
      </c>
    </row>
    <row r="19" spans="1:22" s="92" customFormat="1" ht="18.75" customHeight="1">
      <c r="A19" s="89" t="s">
        <v>45</v>
      </c>
      <c r="B19" s="90">
        <v>792</v>
      </c>
      <c r="C19" s="71">
        <f t="shared" si="0"/>
        <v>51.13636363636363</v>
      </c>
      <c r="D19" s="71">
        <v>48.86363636363637</v>
      </c>
      <c r="E19" s="91">
        <v>306</v>
      </c>
      <c r="F19" s="71">
        <f t="shared" si="1"/>
        <v>51.30718954248366</v>
      </c>
      <c r="G19" s="71">
        <v>48.69281045751634</v>
      </c>
      <c r="H19" s="91">
        <v>116</v>
      </c>
      <c r="I19" s="71">
        <f t="shared" si="2"/>
        <v>38.793103448275865</v>
      </c>
      <c r="J19" s="71">
        <v>61.206896551724135</v>
      </c>
      <c r="K19" s="91">
        <v>99</v>
      </c>
      <c r="L19" s="71">
        <f t="shared" si="3"/>
        <v>47.47474747474747</v>
      </c>
      <c r="M19" s="71">
        <v>52.52525252525253</v>
      </c>
      <c r="N19" s="91">
        <v>762</v>
      </c>
      <c r="O19" s="71">
        <f t="shared" si="4"/>
        <v>50.78740157480315</v>
      </c>
      <c r="P19" s="71">
        <v>49.21259842519685</v>
      </c>
      <c r="Q19" s="136">
        <v>470</v>
      </c>
      <c r="R19" s="135">
        <f t="shared" si="5"/>
        <v>52.34042553191489</v>
      </c>
      <c r="S19" s="135">
        <v>47.65957446808511</v>
      </c>
      <c r="T19" s="136">
        <v>316</v>
      </c>
      <c r="U19" s="135">
        <f t="shared" si="6"/>
        <v>52.21518987341772</v>
      </c>
      <c r="V19" s="135">
        <v>47.78481012658228</v>
      </c>
    </row>
    <row r="20" spans="1:22" s="92" customFormat="1" ht="18.75" customHeight="1">
      <c r="A20" s="89" t="s">
        <v>46</v>
      </c>
      <c r="B20" s="90">
        <v>1148</v>
      </c>
      <c r="C20" s="71">
        <f t="shared" si="0"/>
        <v>49.477351916376314</v>
      </c>
      <c r="D20" s="71">
        <v>50.522648083623686</v>
      </c>
      <c r="E20" s="91">
        <v>480</v>
      </c>
      <c r="F20" s="71">
        <f t="shared" si="1"/>
        <v>47.5</v>
      </c>
      <c r="G20" s="71">
        <v>52.5</v>
      </c>
      <c r="H20" s="91">
        <v>223</v>
      </c>
      <c r="I20" s="71">
        <f t="shared" si="2"/>
        <v>21.524663677130036</v>
      </c>
      <c r="J20" s="71">
        <v>78.47533632286996</v>
      </c>
      <c r="K20" s="91">
        <v>210</v>
      </c>
      <c r="L20" s="71">
        <f t="shared" si="3"/>
        <v>21.42857142857143</v>
      </c>
      <c r="M20" s="71">
        <v>78.57142857142857</v>
      </c>
      <c r="N20" s="91">
        <v>1091</v>
      </c>
      <c r="O20" s="71">
        <f t="shared" si="4"/>
        <v>49.03758020164987</v>
      </c>
      <c r="P20" s="71">
        <v>50.96241979835013</v>
      </c>
      <c r="Q20" s="136">
        <v>737</v>
      </c>
      <c r="R20" s="135">
        <f t="shared" si="5"/>
        <v>51.967435549525106</v>
      </c>
      <c r="S20" s="135">
        <v>48.032564450474894</v>
      </c>
      <c r="T20" s="136">
        <v>633</v>
      </c>
      <c r="U20" s="135">
        <f t="shared" si="6"/>
        <v>49.60505529225908</v>
      </c>
      <c r="V20" s="135">
        <v>50.39494470774092</v>
      </c>
    </row>
    <row r="21" spans="1:22" s="92" customFormat="1" ht="18.75" customHeight="1">
      <c r="A21" s="89" t="s">
        <v>55</v>
      </c>
      <c r="B21" s="90">
        <v>600</v>
      </c>
      <c r="C21" s="71">
        <f t="shared" si="0"/>
        <v>34.83333333333334</v>
      </c>
      <c r="D21" s="71">
        <v>65.16666666666666</v>
      </c>
      <c r="E21" s="91">
        <v>288</v>
      </c>
      <c r="F21" s="71">
        <f t="shared" si="1"/>
        <v>27.430555555555557</v>
      </c>
      <c r="G21" s="71">
        <v>72.56944444444444</v>
      </c>
      <c r="H21" s="91">
        <v>174</v>
      </c>
      <c r="I21" s="71">
        <f t="shared" si="2"/>
        <v>9.195402298850581</v>
      </c>
      <c r="J21" s="71">
        <v>90.80459770114942</v>
      </c>
      <c r="K21" s="91">
        <v>97</v>
      </c>
      <c r="L21" s="71">
        <f t="shared" si="3"/>
        <v>12.371134020618555</v>
      </c>
      <c r="M21" s="71">
        <v>87.62886597938144</v>
      </c>
      <c r="N21" s="91">
        <v>588</v>
      </c>
      <c r="O21" s="71">
        <f t="shared" si="4"/>
        <v>34.52380952380952</v>
      </c>
      <c r="P21" s="71">
        <v>65.47619047619048</v>
      </c>
      <c r="Q21" s="136">
        <v>289</v>
      </c>
      <c r="R21" s="135">
        <f t="shared" si="5"/>
        <v>44.29065743944637</v>
      </c>
      <c r="S21" s="135">
        <v>55.70934256055363</v>
      </c>
      <c r="T21" s="136">
        <v>206</v>
      </c>
      <c r="U21" s="135">
        <f t="shared" si="6"/>
        <v>44.66019417475729</v>
      </c>
      <c r="V21" s="135">
        <v>55.33980582524271</v>
      </c>
    </row>
    <row r="22" spans="1:22" s="92" customFormat="1" ht="18.75" customHeight="1">
      <c r="A22" s="89" t="s">
        <v>47</v>
      </c>
      <c r="B22" s="90">
        <v>641</v>
      </c>
      <c r="C22" s="71">
        <f t="shared" si="0"/>
        <v>35.72542901716068</v>
      </c>
      <c r="D22" s="71">
        <v>64.27457098283932</v>
      </c>
      <c r="E22" s="91">
        <v>364</v>
      </c>
      <c r="F22" s="71">
        <f t="shared" si="1"/>
        <v>28.02197802197803</v>
      </c>
      <c r="G22" s="71">
        <v>71.97802197802197</v>
      </c>
      <c r="H22" s="91">
        <v>211</v>
      </c>
      <c r="I22" s="71">
        <f t="shared" si="2"/>
        <v>12.796208530805686</v>
      </c>
      <c r="J22" s="71">
        <v>87.20379146919431</v>
      </c>
      <c r="K22" s="91">
        <v>128</v>
      </c>
      <c r="L22" s="71">
        <f t="shared" si="3"/>
        <v>10.9375</v>
      </c>
      <c r="M22" s="71">
        <v>89.0625</v>
      </c>
      <c r="N22" s="91">
        <v>616</v>
      </c>
      <c r="O22" s="71">
        <f t="shared" si="4"/>
        <v>35.71428571428571</v>
      </c>
      <c r="P22" s="71">
        <v>64.28571428571429</v>
      </c>
      <c r="Q22" s="136">
        <v>316</v>
      </c>
      <c r="R22" s="135">
        <f t="shared" si="5"/>
        <v>41.45569620253164</v>
      </c>
      <c r="S22" s="135">
        <v>58.54430379746836</v>
      </c>
      <c r="T22" s="136">
        <v>246</v>
      </c>
      <c r="U22" s="135">
        <f t="shared" si="6"/>
        <v>39.43089430894309</v>
      </c>
      <c r="V22" s="135">
        <v>60.56910569105691</v>
      </c>
    </row>
    <row r="23" spans="1:22" s="92" customFormat="1" ht="18.75" customHeight="1">
      <c r="A23" s="89" t="s">
        <v>48</v>
      </c>
      <c r="B23" s="90">
        <v>854</v>
      </c>
      <c r="C23" s="71">
        <f t="shared" si="0"/>
        <v>36.76814988290398</v>
      </c>
      <c r="D23" s="71">
        <v>63.23185011709602</v>
      </c>
      <c r="E23" s="91">
        <v>431</v>
      </c>
      <c r="F23" s="71">
        <f t="shared" si="1"/>
        <v>34.570765661252906</v>
      </c>
      <c r="G23" s="71">
        <v>65.4292343387471</v>
      </c>
      <c r="H23" s="91">
        <v>246</v>
      </c>
      <c r="I23" s="71">
        <f t="shared" si="2"/>
        <v>14.22764227642277</v>
      </c>
      <c r="J23" s="71">
        <v>85.77235772357723</v>
      </c>
      <c r="K23" s="91">
        <v>26</v>
      </c>
      <c r="L23" s="71">
        <f t="shared" si="3"/>
        <v>3.8461538461538396</v>
      </c>
      <c r="M23" s="71">
        <v>96.15384615384616</v>
      </c>
      <c r="N23" s="91">
        <v>810</v>
      </c>
      <c r="O23" s="71">
        <f t="shared" si="4"/>
        <v>36.66666666666667</v>
      </c>
      <c r="P23" s="71">
        <v>63.33333333333333</v>
      </c>
      <c r="Q23" s="136">
        <v>382</v>
      </c>
      <c r="R23" s="135">
        <f t="shared" si="5"/>
        <v>41.36125654450262</v>
      </c>
      <c r="S23" s="135">
        <v>58.63874345549738</v>
      </c>
      <c r="T23" s="136">
        <v>279</v>
      </c>
      <c r="U23" s="135">
        <f t="shared" si="6"/>
        <v>38.70967741935484</v>
      </c>
      <c r="V23" s="135">
        <v>61.29032258064516</v>
      </c>
    </row>
    <row r="24" spans="1:22" s="92" customFormat="1" ht="18.75" customHeight="1">
      <c r="A24" s="89" t="s">
        <v>49</v>
      </c>
      <c r="B24" s="90">
        <v>931</v>
      </c>
      <c r="C24" s="71">
        <f t="shared" si="0"/>
        <v>58.109559613319014</v>
      </c>
      <c r="D24" s="71">
        <v>41.890440386680986</v>
      </c>
      <c r="E24" s="91">
        <v>467</v>
      </c>
      <c r="F24" s="71">
        <f t="shared" si="1"/>
        <v>67.88008565310493</v>
      </c>
      <c r="G24" s="71">
        <v>32.11991434689507</v>
      </c>
      <c r="H24" s="91">
        <v>329</v>
      </c>
      <c r="I24" s="71">
        <f t="shared" si="2"/>
        <v>56.53495440729483</v>
      </c>
      <c r="J24" s="71">
        <v>43.46504559270517</v>
      </c>
      <c r="K24" s="91">
        <v>34</v>
      </c>
      <c r="L24" s="71">
        <f t="shared" si="3"/>
        <v>26.470588235294116</v>
      </c>
      <c r="M24" s="71">
        <v>73.52941176470588</v>
      </c>
      <c r="N24" s="91">
        <v>891</v>
      </c>
      <c r="O24" s="71">
        <f t="shared" si="4"/>
        <v>57.57575757575758</v>
      </c>
      <c r="P24" s="71">
        <v>42.42424242424242</v>
      </c>
      <c r="Q24" s="136">
        <v>522</v>
      </c>
      <c r="R24" s="135">
        <f t="shared" si="5"/>
        <v>57.4712643678161</v>
      </c>
      <c r="S24" s="135">
        <v>42.5287356321839</v>
      </c>
      <c r="T24" s="136">
        <v>423</v>
      </c>
      <c r="U24" s="135">
        <f t="shared" si="6"/>
        <v>56.97399527186761</v>
      </c>
      <c r="V24" s="135">
        <v>43.02600472813239</v>
      </c>
    </row>
    <row r="25" spans="1:22" s="92" customFormat="1" ht="18.75" customHeight="1">
      <c r="A25" s="89" t="s">
        <v>50</v>
      </c>
      <c r="B25" s="90">
        <v>503</v>
      </c>
      <c r="C25" s="71">
        <f t="shared" si="0"/>
        <v>58.05168986083499</v>
      </c>
      <c r="D25" s="71">
        <v>41.94831013916501</v>
      </c>
      <c r="E25" s="91">
        <v>250</v>
      </c>
      <c r="F25" s="71">
        <f t="shared" si="1"/>
        <v>61.2</v>
      </c>
      <c r="G25" s="71">
        <v>38.8</v>
      </c>
      <c r="H25" s="91">
        <v>58</v>
      </c>
      <c r="I25" s="71">
        <f t="shared" si="2"/>
        <v>25.86206896551724</v>
      </c>
      <c r="J25" s="71">
        <v>74.13793103448276</v>
      </c>
      <c r="K25" s="91">
        <v>129</v>
      </c>
      <c r="L25" s="71">
        <f t="shared" si="3"/>
        <v>44.96124031007752</v>
      </c>
      <c r="M25" s="71">
        <v>55.03875968992248</v>
      </c>
      <c r="N25" s="91">
        <v>484</v>
      </c>
      <c r="O25" s="71">
        <f t="shared" si="4"/>
        <v>57.64462809917356</v>
      </c>
      <c r="P25" s="71">
        <v>42.35537190082644</v>
      </c>
      <c r="Q25" s="136">
        <v>263</v>
      </c>
      <c r="R25" s="135">
        <f t="shared" si="5"/>
        <v>56.653992395437264</v>
      </c>
      <c r="S25" s="135">
        <v>43.346007604562736</v>
      </c>
      <c r="T25" s="136">
        <v>227</v>
      </c>
      <c r="U25" s="135">
        <f t="shared" si="6"/>
        <v>58.590308370044056</v>
      </c>
      <c r="V25" s="135">
        <v>41.409691629955944</v>
      </c>
    </row>
    <row r="26" spans="1:22" s="92" customFormat="1" ht="18.75" customHeight="1">
      <c r="A26" s="89" t="s">
        <v>51</v>
      </c>
      <c r="B26" s="90">
        <v>673</v>
      </c>
      <c r="C26" s="71">
        <f t="shared" si="0"/>
        <v>42.05052005943536</v>
      </c>
      <c r="D26" s="71">
        <v>57.94947994056464</v>
      </c>
      <c r="E26" s="91">
        <v>407</v>
      </c>
      <c r="F26" s="71">
        <f t="shared" si="1"/>
        <v>50.368550368550366</v>
      </c>
      <c r="G26" s="71">
        <v>49.631449631449634</v>
      </c>
      <c r="H26" s="91">
        <v>208</v>
      </c>
      <c r="I26" s="71">
        <f t="shared" si="2"/>
        <v>51.92307692307692</v>
      </c>
      <c r="J26" s="71">
        <v>48.07692307692308</v>
      </c>
      <c r="K26" s="91">
        <v>45</v>
      </c>
      <c r="L26" s="71">
        <f t="shared" si="3"/>
        <v>26.66666666666667</v>
      </c>
      <c r="M26" s="71">
        <v>73.33333333333333</v>
      </c>
      <c r="N26" s="91">
        <v>665</v>
      </c>
      <c r="O26" s="71">
        <f t="shared" si="4"/>
        <v>42.25563909774436</v>
      </c>
      <c r="P26" s="71">
        <v>57.74436090225564</v>
      </c>
      <c r="Q26" s="136">
        <v>358</v>
      </c>
      <c r="R26" s="135">
        <f t="shared" si="5"/>
        <v>34.91620111731844</v>
      </c>
      <c r="S26" s="135">
        <v>65.08379888268156</v>
      </c>
      <c r="T26" s="136">
        <v>297</v>
      </c>
      <c r="U26" s="135">
        <f t="shared" si="6"/>
        <v>37.03703703703704</v>
      </c>
      <c r="V26" s="135">
        <v>62.96296296296296</v>
      </c>
    </row>
    <row r="27" spans="1:22" s="92" customFormat="1" ht="18.75" customHeight="1">
      <c r="A27" s="89" t="s">
        <v>52</v>
      </c>
      <c r="B27" s="90">
        <v>1001</v>
      </c>
      <c r="C27" s="71">
        <f t="shared" si="0"/>
        <v>89.21078921078922</v>
      </c>
      <c r="D27" s="71">
        <v>10.789210789210788</v>
      </c>
      <c r="E27" s="91">
        <v>388</v>
      </c>
      <c r="F27" s="71">
        <f t="shared" si="1"/>
        <v>85.30927835051546</v>
      </c>
      <c r="G27" s="71">
        <v>14.690721649484537</v>
      </c>
      <c r="H27" s="91">
        <v>135</v>
      </c>
      <c r="I27" s="71">
        <f t="shared" si="2"/>
        <v>88.14814814814815</v>
      </c>
      <c r="J27" s="71">
        <v>11.851851851851853</v>
      </c>
      <c r="K27" s="91">
        <v>54</v>
      </c>
      <c r="L27" s="71">
        <f t="shared" si="3"/>
        <v>90.74074074074073</v>
      </c>
      <c r="M27" s="71">
        <v>9.25925925925926</v>
      </c>
      <c r="N27" s="91">
        <v>951</v>
      </c>
      <c r="O27" s="71">
        <f t="shared" si="4"/>
        <v>88.85383806519454</v>
      </c>
      <c r="P27" s="71">
        <v>11.146161934805468</v>
      </c>
      <c r="Q27" s="136">
        <v>628</v>
      </c>
      <c r="R27" s="135">
        <f t="shared" si="5"/>
        <v>89.01273885350318</v>
      </c>
      <c r="S27" s="135">
        <v>10.987261146496815</v>
      </c>
      <c r="T27" s="136">
        <v>503</v>
      </c>
      <c r="U27" s="135">
        <f t="shared" si="6"/>
        <v>88.86679920477137</v>
      </c>
      <c r="V27" s="135">
        <v>11.133200795228628</v>
      </c>
    </row>
    <row r="28" spans="1:22" s="92" customFormat="1" ht="18.75" customHeight="1">
      <c r="A28" s="89" t="s">
        <v>53</v>
      </c>
      <c r="B28" s="90">
        <v>2890</v>
      </c>
      <c r="C28" s="71">
        <f t="shared" si="0"/>
        <v>90.41522491349481</v>
      </c>
      <c r="D28" s="71">
        <v>9.58477508650519</v>
      </c>
      <c r="E28" s="91">
        <v>1836</v>
      </c>
      <c r="F28" s="71">
        <f t="shared" si="1"/>
        <v>83.38779956427015</v>
      </c>
      <c r="G28" s="71">
        <v>16.61220043572985</v>
      </c>
      <c r="H28" s="91">
        <v>93</v>
      </c>
      <c r="I28" s="71">
        <f t="shared" si="2"/>
        <v>89.24731182795699</v>
      </c>
      <c r="J28" s="71">
        <v>10.75268817204301</v>
      </c>
      <c r="K28" s="91">
        <v>294</v>
      </c>
      <c r="L28" s="71">
        <f t="shared" si="3"/>
        <v>92.17687074829932</v>
      </c>
      <c r="M28" s="71">
        <v>7.8231292517006805</v>
      </c>
      <c r="N28" s="91">
        <v>2299</v>
      </c>
      <c r="O28" s="71">
        <f t="shared" si="4"/>
        <v>90.47411918225315</v>
      </c>
      <c r="P28" s="71">
        <v>9.525880817746847</v>
      </c>
      <c r="Q28" s="136">
        <v>1582</v>
      </c>
      <c r="R28" s="135">
        <f t="shared" si="5"/>
        <v>91.34007585335019</v>
      </c>
      <c r="S28" s="135">
        <v>8.659924146649809</v>
      </c>
      <c r="T28" s="136">
        <v>1235</v>
      </c>
      <c r="U28" s="135">
        <f t="shared" si="6"/>
        <v>91.417004048583</v>
      </c>
      <c r="V28" s="135">
        <v>8.582995951417004</v>
      </c>
    </row>
    <row r="29" spans="1:21" ht="15">
      <c r="A29" s="94"/>
      <c r="B29" s="94"/>
      <c r="C29" s="97"/>
      <c r="D29" s="94"/>
      <c r="E29" s="94"/>
      <c r="F29" s="97"/>
      <c r="G29" s="94"/>
      <c r="H29" s="94"/>
      <c r="I29" s="97"/>
      <c r="J29" s="94"/>
      <c r="K29" s="94"/>
      <c r="L29" s="94"/>
      <c r="M29" s="94"/>
      <c r="N29" s="94"/>
      <c r="O29" s="96"/>
      <c r="P29" s="94"/>
      <c r="Q29" s="94"/>
      <c r="R29" s="94"/>
      <c r="S29" s="95"/>
      <c r="T29" s="95"/>
      <c r="U29" s="95"/>
    </row>
    <row r="30" spans="1:21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97"/>
      <c r="P30" s="67"/>
      <c r="Q30" s="67"/>
      <c r="R30" s="67"/>
      <c r="S30" s="68"/>
      <c r="T30" s="68"/>
      <c r="U30" s="68"/>
    </row>
    <row r="31" spans="1:21" ht="14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8"/>
      <c r="T31" s="68"/>
      <c r="U31" s="68"/>
    </row>
    <row r="32" spans="1:21" ht="14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8"/>
      <c r="T32" s="68"/>
      <c r="U32" s="68"/>
    </row>
    <row r="33" spans="19:21" ht="14.25">
      <c r="S33" s="68"/>
      <c r="T33" s="68"/>
      <c r="U33" s="68"/>
    </row>
    <row r="34" spans="19:21" ht="14.25">
      <c r="S34" s="68"/>
      <c r="T34" s="68"/>
      <c r="U34" s="68"/>
    </row>
    <row r="35" spans="19:21" ht="14.25">
      <c r="S35" s="68"/>
      <c r="T35" s="68"/>
      <c r="U35" s="68"/>
    </row>
    <row r="36" spans="19:21" ht="14.25">
      <c r="S36" s="68"/>
      <c r="T36" s="68"/>
      <c r="U36" s="68"/>
    </row>
    <row r="37" spans="19:21" ht="14.25">
      <c r="S37" s="68"/>
      <c r="T37" s="68"/>
      <c r="U37" s="68"/>
    </row>
    <row r="38" spans="19:21" ht="14.25">
      <c r="S38" s="68"/>
      <c r="T38" s="68"/>
      <c r="U38" s="68"/>
    </row>
    <row r="39" spans="19:21" ht="14.25">
      <c r="S39" s="68"/>
      <c r="T39" s="68"/>
      <c r="U39" s="68"/>
    </row>
    <row r="40" spans="19:21" ht="14.25">
      <c r="S40" s="68"/>
      <c r="T40" s="68"/>
      <c r="U40" s="68"/>
    </row>
    <row r="41" spans="19:21" ht="14.25">
      <c r="S41" s="68"/>
      <c r="T41" s="68"/>
      <c r="U41" s="68"/>
    </row>
    <row r="42" spans="19:21" ht="14.25">
      <c r="S42" s="68"/>
      <c r="T42" s="68"/>
      <c r="U42" s="68"/>
    </row>
    <row r="43" spans="19:21" ht="14.25">
      <c r="S43" s="68"/>
      <c r="T43" s="68"/>
      <c r="U43" s="68"/>
    </row>
    <row r="44" spans="19:21" ht="14.25">
      <c r="S44" s="68"/>
      <c r="T44" s="68"/>
      <c r="U44" s="68"/>
    </row>
    <row r="45" spans="19:21" ht="14.25">
      <c r="S45" s="68"/>
      <c r="T45" s="68"/>
      <c r="U45" s="68"/>
    </row>
    <row r="46" spans="19:21" ht="14.25">
      <c r="S46" s="68"/>
      <c r="T46" s="68"/>
      <c r="U46" s="68"/>
    </row>
    <row r="47" spans="19:21" ht="14.25">
      <c r="S47" s="68"/>
      <c r="T47" s="68"/>
      <c r="U47" s="68"/>
    </row>
    <row r="48" spans="19:21" ht="14.25">
      <c r="S48" s="68"/>
      <c r="T48" s="68"/>
      <c r="U48" s="68"/>
    </row>
    <row r="49" spans="19:21" ht="14.25">
      <c r="S49" s="68"/>
      <c r="T49" s="68"/>
      <c r="U49" s="68"/>
    </row>
    <row r="50" spans="19:21" ht="14.25">
      <c r="S50" s="68"/>
      <c r="T50" s="68"/>
      <c r="U50" s="68"/>
    </row>
    <row r="51" spans="19:21" ht="14.25">
      <c r="S51" s="68"/>
      <c r="T51" s="68"/>
      <c r="U51" s="68"/>
    </row>
    <row r="52" spans="19:21" ht="14.25">
      <c r="S52" s="68"/>
      <c r="T52" s="68"/>
      <c r="U52" s="68"/>
    </row>
    <row r="53" spans="19:21" ht="14.25">
      <c r="S53" s="68"/>
      <c r="T53" s="68"/>
      <c r="U53" s="68"/>
    </row>
    <row r="54" spans="19:21" ht="14.25">
      <c r="S54" s="68"/>
      <c r="T54" s="68"/>
      <c r="U54" s="68"/>
    </row>
    <row r="55" spans="19:21" ht="14.25">
      <c r="S55" s="68"/>
      <c r="T55" s="68"/>
      <c r="U55" s="68"/>
    </row>
    <row r="56" spans="19:21" ht="14.25">
      <c r="S56" s="68"/>
      <c r="T56" s="68"/>
      <c r="U56" s="68"/>
    </row>
    <row r="57" spans="19:21" ht="14.25">
      <c r="S57" s="68"/>
      <c r="T57" s="68"/>
      <c r="U57" s="68"/>
    </row>
    <row r="58" spans="19:21" ht="14.25">
      <c r="S58" s="68"/>
      <c r="T58" s="68"/>
      <c r="U58" s="68"/>
    </row>
    <row r="59" spans="19:21" ht="14.25">
      <c r="S59" s="68"/>
      <c r="T59" s="68"/>
      <c r="U59" s="68"/>
    </row>
    <row r="60" spans="19:21" ht="14.25">
      <c r="S60" s="68"/>
      <c r="T60" s="68"/>
      <c r="U60" s="68"/>
    </row>
    <row r="61" spans="19:21" ht="14.25">
      <c r="S61" s="68"/>
      <c r="T61" s="68"/>
      <c r="U61" s="68"/>
    </row>
    <row r="62" spans="19:21" ht="14.25">
      <c r="S62" s="68"/>
      <c r="T62" s="68"/>
      <c r="U62" s="68"/>
    </row>
    <row r="63" spans="19:21" ht="14.25">
      <c r="S63" s="68"/>
      <c r="T63" s="68"/>
      <c r="U63" s="68"/>
    </row>
    <row r="64" spans="19:21" ht="14.25">
      <c r="S64" s="68"/>
      <c r="T64" s="68"/>
      <c r="U64" s="68"/>
    </row>
    <row r="65" spans="19:21" ht="14.25">
      <c r="S65" s="68"/>
      <c r="T65" s="68"/>
      <c r="U65" s="68"/>
    </row>
    <row r="66" spans="19:21" ht="14.25">
      <c r="S66" s="68"/>
      <c r="T66" s="68"/>
      <c r="U66" s="68"/>
    </row>
    <row r="67" spans="19:21" ht="14.25">
      <c r="S67" s="68"/>
      <c r="T67" s="68"/>
      <c r="U67" s="68"/>
    </row>
    <row r="68" spans="19:21" ht="14.25">
      <c r="S68" s="68"/>
      <c r="T68" s="68"/>
      <c r="U68" s="68"/>
    </row>
    <row r="69" spans="19:21" ht="14.25">
      <c r="S69" s="68"/>
      <c r="T69" s="68"/>
      <c r="U69" s="68"/>
    </row>
    <row r="70" spans="19:21" ht="14.25">
      <c r="S70" s="68"/>
      <c r="T70" s="68"/>
      <c r="U70" s="68"/>
    </row>
    <row r="71" spans="19:21" ht="14.25">
      <c r="S71" s="68"/>
      <c r="T71" s="68"/>
      <c r="U71" s="68"/>
    </row>
    <row r="72" spans="19:21" ht="14.25">
      <c r="S72" s="68"/>
      <c r="T72" s="68"/>
      <c r="U72" s="68"/>
    </row>
    <row r="73" spans="19:21" ht="14.25">
      <c r="S73" s="68"/>
      <c r="T73" s="68"/>
      <c r="U73" s="68"/>
    </row>
    <row r="74" spans="19:21" ht="14.25">
      <c r="S74" s="68"/>
      <c r="T74" s="68"/>
      <c r="U74" s="68"/>
    </row>
    <row r="75" spans="19:21" ht="14.25">
      <c r="S75" s="68"/>
      <c r="T75" s="68"/>
      <c r="U75" s="68"/>
    </row>
    <row r="76" spans="19:21" ht="14.25">
      <c r="S76" s="68"/>
      <c r="T76" s="68"/>
      <c r="U76" s="68"/>
    </row>
    <row r="77" spans="19:21" ht="14.25">
      <c r="S77" s="68"/>
      <c r="T77" s="68"/>
      <c r="U77" s="68"/>
    </row>
    <row r="78" spans="19:21" ht="14.25">
      <c r="S78" s="68"/>
      <c r="T78" s="68"/>
      <c r="U78" s="68"/>
    </row>
    <row r="79" spans="19:21" ht="14.25">
      <c r="S79" s="68"/>
      <c r="T79" s="68"/>
      <c r="U79" s="68"/>
    </row>
    <row r="80" spans="19:21" ht="14.25">
      <c r="S80" s="68"/>
      <c r="T80" s="68"/>
      <c r="U80" s="68"/>
    </row>
    <row r="81" spans="19:21" ht="14.25">
      <c r="S81" s="68"/>
      <c r="T81" s="68"/>
      <c r="U81" s="68"/>
    </row>
    <row r="82" spans="19:21" ht="14.25">
      <c r="S82" s="68"/>
      <c r="T82" s="68"/>
      <c r="U82" s="68"/>
    </row>
    <row r="83" spans="19:21" ht="14.25">
      <c r="S83" s="68"/>
      <c r="T83" s="68"/>
      <c r="U83" s="68"/>
    </row>
    <row r="84" spans="19:21" ht="14.25">
      <c r="S84" s="68"/>
      <c r="T84" s="68"/>
      <c r="U84" s="68"/>
    </row>
  </sheetData>
  <sheetProtection/>
  <mergeCells count="11">
    <mergeCell ref="A5:A6"/>
    <mergeCell ref="B5:D5"/>
    <mergeCell ref="E5:G5"/>
    <mergeCell ref="H5:J5"/>
    <mergeCell ref="Q5:S5"/>
    <mergeCell ref="T5:V5"/>
    <mergeCell ref="N5:P5"/>
    <mergeCell ref="B1:M1"/>
    <mergeCell ref="B2:M2"/>
    <mergeCell ref="B3:M3"/>
    <mergeCell ref="K5:M5"/>
  </mergeCells>
  <printOptions horizontalCentered="1"/>
  <pageMargins left="0" right="0" top="0" bottom="0" header="0.2362204724409449" footer="0.1968503937007874"/>
  <pageSetup horizontalDpi="600" verticalDpi="600" orientation="landscape" paperSize="9" scale="79" r:id="rId1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2018-02-19T07:07:57Z</cp:lastPrinted>
  <dcterms:created xsi:type="dcterms:W3CDTF">2017-12-13T08:08:22Z</dcterms:created>
  <dcterms:modified xsi:type="dcterms:W3CDTF">2018-05-15T12:07:33Z</dcterms:modified>
  <cp:category/>
  <cp:version/>
  <cp:contentType/>
  <cp:contentStatus/>
</cp:coreProperties>
</file>