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<sst xmlns="http://schemas.openxmlformats.org/spreadsheetml/2006/main" count="121" uniqueCount="77">
  <si>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</si>
  <si>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</si>
  <si>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</si>
  <si>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</si>
  <si>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</si>
  <si>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</si>
  <si>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</si>
  <si>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</si>
  <si>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</si>
  <si>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</si>
  <si>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</si>
  <si>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</si>
  <si>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</si>
  <si>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</si>
  <si>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</si>
  <si>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</si>
  <si>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</si>
  <si>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</si>
  <si>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</si>
  <si>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</si>
  <si>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</si>
  <si>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</si>
  <si>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</si>
  <si>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</si>
  <si>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</si>
  <si>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</si>
  <si>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</si>
  <si>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</si>
  <si>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</si>
  <si>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</si>
  <si>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</si>
  <si>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</si>
  <si>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</si>
  <si>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</si>
  <si>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</si>
  <si>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</si>
  <si>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</si>
  <si>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</si>
  <si>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</si>
  <si>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</si>
  <si>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</si>
  <si>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</si>
  <si>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</si>
  <si>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</si>
  <si>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</si>
  <si>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</si>
  <si>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</si>
  <si>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</si>
  <si>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</si>
  <si>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</si>
  <si>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</si>
  <si>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</si>
  <si>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</si>
  <si>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</si>
  <si>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</si>
  <si>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</si>
  <si>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</si>
  <si>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</si>
  <si>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</si>
  <si>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</si>
  <si>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</si>
  <si>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</si>
  <si>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</si>
  <si>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</si>
  <si>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</si>
  <si>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</si>
  <si>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</si>
  <si>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</si>
  <si>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</si>
  <si>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</si>
  <si>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</si>
  <si>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</si>
  <si>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</si>
  <si>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2017 р.</t>
  </si>
  <si>
    <t>Станом на 1 травня 2019 року:</t>
  </si>
  <si>
    <t>Надання послуг державною службою зайнятості зареєстрованим безробітним та іншим категоріям громадян у січні-квітні 2019 року</t>
  </si>
  <si>
    <t xml:space="preserve">  у січні-квітні 2019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</si>
</sst>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9" fontId="53" fillId="0" borderId="20" xfId="496" applyNumberFormat="1" applyFont="1" applyFill="1" applyBorder="1" applyAlignment="1">
      <alignment horizontal="center" vertical="center"/>
      <protection/>
    </xf>
    <xf numFmtId="189" fontId="53" fillId="0" borderId="21" xfId="496" applyNumberFormat="1" applyFont="1" applyFill="1" applyBorder="1" applyAlignment="1">
      <alignment horizontal="center" vertical="center"/>
      <protection/>
    </xf>
    <xf numFmtId="189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9" fontId="53" fillId="0" borderId="25" xfId="496" applyNumberFormat="1" applyFont="1" applyFill="1" applyBorder="1" applyAlignment="1">
      <alignment horizontal="center" vertical="center"/>
      <protection/>
    </xf>
    <xf numFmtId="189" fontId="53" fillId="0" borderId="26" xfId="496" applyNumberFormat="1" applyFont="1" applyFill="1" applyBorder="1" applyAlignment="1">
      <alignment horizontal="center" vertical="center"/>
      <protection/>
    </xf>
    <xf numFmtId="189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3" fillId="0" borderId="23" xfId="496" applyNumberFormat="1" applyFont="1" applyFill="1" applyBorder="1" applyAlignment="1">
      <alignment horizontal="center" vertical="center"/>
      <protection/>
    </xf>
    <xf numFmtId="189" fontId="53" fillId="0" borderId="24" xfId="496" applyNumberFormat="1" applyFont="1" applyFill="1" applyBorder="1" applyAlignment="1">
      <alignment horizontal="center" vertical="center"/>
      <protection/>
    </xf>
    <xf numFmtId="189" fontId="53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3" fillId="0" borderId="35" xfId="496" applyNumberFormat="1" applyFont="1" applyFill="1" applyBorder="1" applyAlignment="1">
      <alignment horizontal="center" vertical="center"/>
      <protection/>
    </xf>
    <xf numFmtId="189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9" fontId="53" fillId="0" borderId="47" xfId="496" applyNumberFormat="1" applyFont="1" applyFill="1" applyBorder="1" applyAlignment="1">
      <alignment horizontal="center" vertical="center"/>
      <protection/>
    </xf>
    <xf numFmtId="189" fontId="53" fillId="0" borderId="48" xfId="496" applyNumberFormat="1" applyFont="1" applyFill="1" applyBorder="1" applyAlignment="1">
      <alignment horizontal="center" vertical="center"/>
      <protection/>
    </xf>
    <xf numFmtId="189" fontId="53" fillId="0" borderId="22" xfId="496" applyNumberFormat="1" applyFont="1" applyFill="1" applyBorder="1" applyAlignment="1">
      <alignment horizontal="center" vertical="center"/>
      <protection/>
    </xf>
    <xf numFmtId="189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9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8" fillId="0" borderId="0" xfId="506" applyFont="1" applyFill="1" applyAlignment="1">
      <alignment horizontal="right"/>
      <protection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89" fontId="67" fillId="0" borderId="3" xfId="504" applyNumberFormat="1" applyFont="1" applyFill="1" applyBorder="1" applyAlignment="1" applyProtection="1">
      <alignment horizontal="center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10" applyNumberFormat="1" applyFont="1" applyFill="1" applyBorder="1" applyAlignment="1">
      <alignment horizontal="center" vertical="center"/>
      <protection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52" xfId="509" applyFont="1" applyBorder="1" applyAlignment="1">
      <alignment horizontal="center" vertical="center" wrapText="1"/>
      <protection/>
    </xf>
    <xf numFmtId="0" fontId="57" fillId="0" borderId="53" xfId="509" applyFont="1" applyBorder="1" applyAlignment="1">
      <alignment horizontal="center" vertical="center" wrapText="1"/>
      <protection/>
    </xf>
    <xf numFmtId="0" fontId="57" fillId="0" borderId="54" xfId="509" applyFont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5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5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5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9" fontId="67" fillId="0" borderId="3" xfId="504" applyNumberFormat="1" applyFont="1" applyFill="1" applyBorder="1" applyAlignment="1" applyProtection="1">
      <alignment horizontal="center"/>
      <protection locked="0"/>
    </xf>
    <xf numFmtId="189" fontId="67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L7" sqref="L7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7" t="s">
        <v>9</v>
      </c>
      <c r="C3" s="128"/>
      <c r="D3" s="130" t="s">
        <v>0</v>
      </c>
      <c r="E3" s="131"/>
      <c r="F3" s="131"/>
      <c r="G3" s="132"/>
      <c r="H3" s="130" t="s">
        <v>2</v>
      </c>
      <c r="I3" s="131"/>
      <c r="J3" s="131"/>
      <c r="K3" s="132"/>
    </row>
    <row r="4" spans="1:11" s="8" customFormat="1" ht="39.75" customHeight="1">
      <c r="A4" s="65"/>
      <c r="B4" s="15" t="s">
        <v>16</v>
      </c>
      <c r="C4" s="16" t="s">
        <v>73</v>
      </c>
      <c r="D4" s="15" t="s">
        <v>16</v>
      </c>
      <c r="E4" s="70" t="s">
        <v>32</v>
      </c>
      <c r="F4" s="16" t="s">
        <v>73</v>
      </c>
      <c r="G4" s="70" t="s">
        <v>33</v>
      </c>
      <c r="H4" s="15" t="s">
        <v>16</v>
      </c>
      <c r="I4" s="70" t="s">
        <v>34</v>
      </c>
      <c r="J4" s="16" t="s">
        <v>73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496.9</v>
      </c>
      <c r="C6" s="55">
        <v>497.2</v>
      </c>
      <c r="D6" s="56">
        <v>224</v>
      </c>
      <c r="E6" s="68">
        <f>ROUND(D6/B6*100,1)</f>
        <v>45.1</v>
      </c>
      <c r="F6" s="56">
        <v>221.2</v>
      </c>
      <c r="G6" s="66">
        <f>ROUND(F6/C6*100,1)</f>
        <v>44.5</v>
      </c>
      <c r="H6" s="57">
        <v>272.9</v>
      </c>
      <c r="I6" s="68">
        <f>ROUND(H6/B6*100,1)</f>
        <v>54.9</v>
      </c>
      <c r="J6" s="56">
        <v>276</v>
      </c>
      <c r="K6" s="66">
        <f>ROUND(J6/C6*100,1)</f>
        <v>55.5</v>
      </c>
    </row>
    <row r="7" spans="1:11" s="8" customFormat="1" ht="54" customHeight="1">
      <c r="A7" s="18" t="s">
        <v>10</v>
      </c>
      <c r="B7" s="19">
        <v>62.8</v>
      </c>
      <c r="C7" s="20">
        <v>63.1</v>
      </c>
      <c r="D7" s="21">
        <v>53.9</v>
      </c>
      <c r="E7" s="41" t="s">
        <v>21</v>
      </c>
      <c r="F7" s="21">
        <v>53.4</v>
      </c>
      <c r="G7" s="51" t="s">
        <v>21</v>
      </c>
      <c r="H7" s="43">
        <v>72.8</v>
      </c>
      <c r="I7" s="41" t="s">
        <v>21</v>
      </c>
      <c r="J7" s="21">
        <v>74</v>
      </c>
      <c r="K7" s="51" t="s">
        <v>21</v>
      </c>
    </row>
    <row r="8" spans="1:11" s="8" customFormat="1" ht="53.25" customHeight="1">
      <c r="A8" s="22" t="s">
        <v>11</v>
      </c>
      <c r="B8" s="23">
        <v>441</v>
      </c>
      <c r="C8" s="24">
        <v>442.2</v>
      </c>
      <c r="D8" s="25">
        <v>207</v>
      </c>
      <c r="E8" s="41">
        <f>ROUND(D8/B8*100,1)</f>
        <v>46.9</v>
      </c>
      <c r="F8" s="25">
        <v>199.7</v>
      </c>
      <c r="G8" s="51">
        <f>ROUND(F8/C8*100,1)</f>
        <v>45.2</v>
      </c>
      <c r="H8" s="44">
        <v>234</v>
      </c>
      <c r="I8" s="41">
        <f>ROUND(H8/B8*100,1)</f>
        <v>53.1</v>
      </c>
      <c r="J8" s="25">
        <v>242.5</v>
      </c>
      <c r="K8" s="51">
        <f>ROUND(J8/C8*100,1)</f>
        <v>54.8</v>
      </c>
    </row>
    <row r="9" spans="1:11" s="8" customFormat="1" ht="43.5" customHeight="1">
      <c r="A9" s="26" t="s">
        <v>12</v>
      </c>
      <c r="B9" s="19">
        <v>55.8</v>
      </c>
      <c r="C9" s="20">
        <v>56.2</v>
      </c>
      <c r="D9" s="21">
        <v>49.8</v>
      </c>
      <c r="E9" s="41" t="s">
        <v>21</v>
      </c>
      <c r="F9" s="21">
        <v>48.2</v>
      </c>
      <c r="G9" s="51" t="s">
        <v>21</v>
      </c>
      <c r="H9" s="43">
        <v>62.4</v>
      </c>
      <c r="I9" s="41" t="s">
        <v>21</v>
      </c>
      <c r="J9" s="21">
        <v>65</v>
      </c>
      <c r="K9" s="51" t="s">
        <v>21</v>
      </c>
    </row>
    <row r="10" spans="1:11" s="8" customFormat="1" ht="65.25" customHeight="1">
      <c r="A10" s="22" t="s">
        <v>13</v>
      </c>
      <c r="B10" s="23">
        <v>55.9</v>
      </c>
      <c r="C10" s="24">
        <v>55</v>
      </c>
      <c r="D10" s="25">
        <v>17</v>
      </c>
      <c r="E10" s="41">
        <f>ROUND(D10/B10*100,1)</f>
        <v>30.4</v>
      </c>
      <c r="F10" s="25">
        <v>21.5</v>
      </c>
      <c r="G10" s="51">
        <f>ROUND(F10/C10*100,1)</f>
        <v>39.1</v>
      </c>
      <c r="H10" s="44">
        <v>38.9</v>
      </c>
      <c r="I10" s="41">
        <f>ROUND(H10/B10*100,1)</f>
        <v>69.6</v>
      </c>
      <c r="J10" s="25">
        <v>33.5</v>
      </c>
      <c r="K10" s="51">
        <f>ROUND(J10/C10*100,1)</f>
        <v>60.9</v>
      </c>
    </row>
    <row r="11" spans="1:11" s="8" customFormat="1" ht="57" customHeight="1" thickBot="1">
      <c r="A11" s="27" t="s">
        <v>14</v>
      </c>
      <c r="B11" s="28">
        <v>11.2</v>
      </c>
      <c r="C11" s="29">
        <v>11.1</v>
      </c>
      <c r="D11" s="30">
        <v>7.6</v>
      </c>
      <c r="E11" s="42" t="s">
        <v>21</v>
      </c>
      <c r="F11" s="30">
        <v>9.7</v>
      </c>
      <c r="G11" s="52" t="s">
        <v>21</v>
      </c>
      <c r="H11" s="45">
        <v>14.3</v>
      </c>
      <c r="I11" s="42" t="s">
        <v>21</v>
      </c>
      <c r="J11" s="30">
        <v>12.1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293.9</v>
      </c>
      <c r="C12" s="48">
        <v>290.2</v>
      </c>
      <c r="D12" s="49">
        <v>191.7</v>
      </c>
      <c r="E12" s="69">
        <f>ROUND(D12/B12*100,1)</f>
        <v>65.2</v>
      </c>
      <c r="F12" s="49">
        <v>193.1</v>
      </c>
      <c r="G12" s="67">
        <f>ROUND(F12/C12*100,1)</f>
        <v>66.5</v>
      </c>
      <c r="H12" s="50">
        <v>102.2</v>
      </c>
      <c r="I12" s="69">
        <f>ROUND(H12/B12*100,1)</f>
        <v>34.8</v>
      </c>
      <c r="J12" s="49">
        <v>97.1</v>
      </c>
      <c r="K12" s="67">
        <f>ROUND(J12/C12*100,1)</f>
        <v>33.5</v>
      </c>
    </row>
    <row r="13" spans="1:11" s="9" customFormat="1" ht="26.25" customHeight="1" thickTop="1">
      <c r="A13" s="129" t="s">
        <v>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H17" sqref="H1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3" t="s">
        <v>75</v>
      </c>
      <c r="B1" s="133"/>
      <c r="C1" s="133"/>
      <c r="D1" s="133"/>
      <c r="E1" s="133"/>
      <c r="F1" s="133"/>
    </row>
    <row r="2" spans="1:6" s="76" customFormat="1" ht="21" customHeight="1">
      <c r="A2" s="134" t="s">
        <v>36</v>
      </c>
      <c r="B2" s="134"/>
      <c r="C2" s="134"/>
      <c r="D2" s="134"/>
      <c r="E2" s="134"/>
      <c r="F2" s="134"/>
    </row>
    <row r="3" spans="1:6" ht="18" customHeight="1">
      <c r="A3" s="77"/>
      <c r="B3" s="77"/>
      <c r="C3" s="77"/>
      <c r="D3" s="77"/>
      <c r="E3" s="77"/>
      <c r="F3" s="116" t="s">
        <v>53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51">
        <v>17157</v>
      </c>
      <c r="C6" s="109">
        <f>B6-E6</f>
        <v>8199</v>
      </c>
      <c r="D6" s="103">
        <f>C6/B6*100</f>
        <v>47.78807483825844</v>
      </c>
      <c r="E6" s="152">
        <v>8958</v>
      </c>
      <c r="F6" s="104">
        <f>E6/B6*100</f>
        <v>52.21192516174157</v>
      </c>
      <c r="G6" s="85"/>
    </row>
    <row r="7" spans="1:7" s="84" customFormat="1" ht="46.5" customHeight="1">
      <c r="A7" s="101" t="s">
        <v>47</v>
      </c>
      <c r="B7" s="152">
        <v>8505</v>
      </c>
      <c r="C7" s="109">
        <f>B7-E7</f>
        <v>5257</v>
      </c>
      <c r="D7" s="103">
        <f>C7/B7*100</f>
        <v>61.81069958847737</v>
      </c>
      <c r="E7" s="152">
        <v>3248</v>
      </c>
      <c r="F7" s="104">
        <f>E7/B7*100</f>
        <v>38.18930041152264</v>
      </c>
      <c r="G7" s="85"/>
    </row>
    <row r="8" spans="1:7" s="84" customFormat="1" ht="34.5" customHeight="1">
      <c r="A8" s="100" t="s">
        <v>42</v>
      </c>
      <c r="B8" s="151">
        <v>3560</v>
      </c>
      <c r="C8" s="109">
        <f>B8-E8</f>
        <v>2352</v>
      </c>
      <c r="D8" s="103">
        <f>C8/B8*100</f>
        <v>66.06741573033707</v>
      </c>
      <c r="E8" s="152">
        <v>1208</v>
      </c>
      <c r="F8" s="104">
        <f>E8/B8*100</f>
        <v>33.93258426966292</v>
      </c>
      <c r="G8" s="85"/>
    </row>
    <row r="9" spans="1:7" s="84" customFormat="1" ht="62.25" customHeight="1">
      <c r="A9" s="100" t="s">
        <v>5</v>
      </c>
      <c r="B9" s="151">
        <v>2346</v>
      </c>
      <c r="C9" s="109">
        <f>B9-E9</f>
        <v>1375</v>
      </c>
      <c r="D9" s="103">
        <f>C9/B9*100</f>
        <v>58.61040068201193</v>
      </c>
      <c r="E9" s="152">
        <v>971</v>
      </c>
      <c r="F9" s="104">
        <f>E9/B9*100</f>
        <v>41.389599317988065</v>
      </c>
      <c r="G9" s="85"/>
    </row>
    <row r="10" spans="1:7" s="86" customFormat="1" ht="48.75" customHeight="1">
      <c r="A10" s="100" t="s">
        <v>43</v>
      </c>
      <c r="B10" s="151">
        <v>15650</v>
      </c>
      <c r="C10" s="109">
        <f>B10-E10</f>
        <v>7547</v>
      </c>
      <c r="D10" s="103">
        <f>C10/B10*100</f>
        <v>48.22364217252396</v>
      </c>
      <c r="E10" s="152">
        <v>8103</v>
      </c>
      <c r="F10" s="104">
        <f>E10/B10*100</f>
        <v>51.77635782747604</v>
      </c>
      <c r="G10" s="85"/>
    </row>
    <row r="11" spans="1:7" s="86" customFormat="1" ht="27" customHeight="1">
      <c r="A11" s="135" t="s">
        <v>74</v>
      </c>
      <c r="B11" s="136"/>
      <c r="C11" s="136"/>
      <c r="D11" s="136"/>
      <c r="E11" s="136"/>
      <c r="F11" s="137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8">
        <v>9522</v>
      </c>
      <c r="C13" s="108">
        <f>B13-E13</f>
        <v>4052</v>
      </c>
      <c r="D13" s="87">
        <f>C13/B13*100</f>
        <v>42.55408527620248</v>
      </c>
      <c r="E13" s="108">
        <v>5470</v>
      </c>
      <c r="F13" s="88">
        <f>E13/B13*100</f>
        <v>57.44591472379752</v>
      </c>
      <c r="G13" s="85"/>
      <c r="H13" s="86"/>
    </row>
    <row r="14" spans="1:7" ht="48.75" customHeight="1">
      <c r="A14" s="102" t="s">
        <v>44</v>
      </c>
      <c r="B14" s="108">
        <v>7516</v>
      </c>
      <c r="C14" s="108">
        <f>B14-E14</f>
        <v>3261</v>
      </c>
      <c r="D14" s="87">
        <f>C14/B14*100</f>
        <v>43.387440127727515</v>
      </c>
      <c r="E14" s="108">
        <v>4255</v>
      </c>
      <c r="F14" s="88">
        <f>E14/B14*100</f>
        <v>56.612559872272485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view="pageBreakPreview" zoomScale="80" zoomScaleNormal="85" zoomScaleSheetLayoutView="80" zoomScalePageLayoutView="0" workbookViewId="0" topLeftCell="A1">
      <selection activeCell="P8" sqref="P8:P27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s="1" customFormat="1" ht="19.5" customHeight="1">
      <c r="A2" s="150" t="s">
        <v>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42"/>
    </row>
    <row r="4" spans="1:22" s="73" customFormat="1" ht="79.5" customHeight="1">
      <c r="A4" s="143"/>
      <c r="B4" s="138" t="s">
        <v>3</v>
      </c>
      <c r="C4" s="139"/>
      <c r="D4" s="140"/>
      <c r="E4" s="138" t="s">
        <v>49</v>
      </c>
      <c r="F4" s="139"/>
      <c r="G4" s="140"/>
      <c r="H4" s="138" t="s">
        <v>4</v>
      </c>
      <c r="I4" s="139"/>
      <c r="J4" s="140"/>
      <c r="K4" s="138" t="s">
        <v>5</v>
      </c>
      <c r="L4" s="139"/>
      <c r="M4" s="140"/>
      <c r="N4" s="138" t="s">
        <v>17</v>
      </c>
      <c r="O4" s="139"/>
      <c r="P4" s="140"/>
      <c r="Q4" s="147" t="s">
        <v>6</v>
      </c>
      <c r="R4" s="148"/>
      <c r="S4" s="149"/>
      <c r="T4" s="144" t="s">
        <v>18</v>
      </c>
      <c r="U4" s="145"/>
      <c r="V4" s="146"/>
    </row>
    <row r="5" spans="1:22" s="71" customFormat="1" ht="33.75" customHeight="1">
      <c r="A5" s="143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1" t="s">
        <v>8</v>
      </c>
      <c r="B7" s="120">
        <v>17157</v>
      </c>
      <c r="C7" s="118">
        <v>47.8</v>
      </c>
      <c r="D7" s="118">
        <v>52.2</v>
      </c>
      <c r="E7" s="121">
        <v>8505</v>
      </c>
      <c r="F7" s="118">
        <v>61.8</v>
      </c>
      <c r="G7" s="118">
        <v>38.2</v>
      </c>
      <c r="H7" s="121">
        <v>3560</v>
      </c>
      <c r="I7" s="119">
        <v>66.1</v>
      </c>
      <c r="J7" s="119">
        <v>33.9</v>
      </c>
      <c r="K7" s="121">
        <v>2346</v>
      </c>
      <c r="L7" s="119">
        <v>58.6</v>
      </c>
      <c r="M7" s="118">
        <v>41.4</v>
      </c>
      <c r="N7" s="122">
        <v>15650</v>
      </c>
      <c r="O7" s="118">
        <v>48.2</v>
      </c>
      <c r="P7" s="118">
        <v>51.8</v>
      </c>
      <c r="Q7" s="122">
        <v>9522</v>
      </c>
      <c r="R7" s="119">
        <v>42.6</v>
      </c>
      <c r="S7" s="119">
        <v>57.4</v>
      </c>
      <c r="T7" s="121">
        <v>7516</v>
      </c>
      <c r="U7" s="119">
        <v>43.4</v>
      </c>
      <c r="V7" s="119">
        <v>56.6</v>
      </c>
    </row>
    <row r="8" spans="1:22" ht="15.75">
      <c r="A8" s="110" t="s">
        <v>55</v>
      </c>
      <c r="B8" s="125">
        <v>577</v>
      </c>
      <c r="C8" s="118">
        <f aca="true" t="shared" si="0" ref="C8:C27">100-D8</f>
        <v>42.63431542461005</v>
      </c>
      <c r="D8" s="153">
        <v>57.36568457538995</v>
      </c>
      <c r="E8" s="124">
        <v>218</v>
      </c>
      <c r="F8" s="118">
        <f aca="true" t="shared" si="1" ref="F8:F27">100-G8</f>
        <v>56.42201834862385</v>
      </c>
      <c r="G8" s="153">
        <v>43.57798165137615</v>
      </c>
      <c r="H8" s="124">
        <v>97</v>
      </c>
      <c r="I8" s="119">
        <f aca="true" t="shared" si="2" ref="I8:I27">100-J8</f>
        <v>58.76288659793815</v>
      </c>
      <c r="J8" s="153">
        <v>41.23711340206185</v>
      </c>
      <c r="K8" s="124">
        <v>60</v>
      </c>
      <c r="L8" s="119">
        <f aca="true" t="shared" si="3" ref="L8:L27">100-M8</f>
        <v>56.666666666666664</v>
      </c>
      <c r="M8" s="153">
        <v>43.333333333333336</v>
      </c>
      <c r="N8" s="124">
        <v>560</v>
      </c>
      <c r="O8" s="118">
        <f aca="true" t="shared" si="4" ref="O8:O27">100-P8</f>
        <v>42.67857142857143</v>
      </c>
      <c r="P8" s="153">
        <v>57.32142857142857</v>
      </c>
      <c r="Q8" s="123">
        <v>364</v>
      </c>
      <c r="R8" s="119">
        <f aca="true" t="shared" si="5" ref="R8:R27">100-S8</f>
        <v>42.85714285714286</v>
      </c>
      <c r="S8" s="153">
        <v>57.14285714285714</v>
      </c>
      <c r="T8" s="124">
        <v>286</v>
      </c>
      <c r="U8" s="119">
        <f aca="true" t="shared" si="6" ref="U8:U27">100-V8</f>
        <v>42.307692307692314</v>
      </c>
      <c r="V8" s="154">
        <v>57.692307692307686</v>
      </c>
    </row>
    <row r="9" spans="1:22" ht="15.75">
      <c r="A9" s="110" t="s">
        <v>56</v>
      </c>
      <c r="B9" s="125">
        <v>676</v>
      </c>
      <c r="C9" s="118">
        <f t="shared" si="0"/>
        <v>45.71005917159763</v>
      </c>
      <c r="D9" s="153">
        <v>54.28994082840237</v>
      </c>
      <c r="E9" s="124">
        <v>376</v>
      </c>
      <c r="F9" s="118">
        <f t="shared" si="1"/>
        <v>52.92553191489361</v>
      </c>
      <c r="G9" s="153">
        <v>47.07446808510639</v>
      </c>
      <c r="H9" s="124">
        <v>108</v>
      </c>
      <c r="I9" s="119">
        <f t="shared" si="2"/>
        <v>54.629629629629626</v>
      </c>
      <c r="J9" s="153">
        <v>45.370370370370374</v>
      </c>
      <c r="K9" s="124">
        <v>131</v>
      </c>
      <c r="L9" s="119">
        <f t="shared" si="3"/>
        <v>51.145038167938935</v>
      </c>
      <c r="M9" s="153">
        <v>48.854961832061065</v>
      </c>
      <c r="N9" s="124">
        <v>659</v>
      </c>
      <c r="O9" s="118">
        <f t="shared" si="4"/>
        <v>45.82701062215479</v>
      </c>
      <c r="P9" s="153">
        <v>54.17298937784521</v>
      </c>
      <c r="Q9" s="124">
        <v>397</v>
      </c>
      <c r="R9" s="119">
        <f t="shared" si="5"/>
        <v>40.80604534005038</v>
      </c>
      <c r="S9" s="153">
        <v>59.19395465994962</v>
      </c>
      <c r="T9" s="124">
        <v>314</v>
      </c>
      <c r="U9" s="119">
        <f t="shared" si="6"/>
        <v>44.26751592356688</v>
      </c>
      <c r="V9" s="154">
        <v>55.73248407643312</v>
      </c>
    </row>
    <row r="10" spans="1:22" ht="15.75">
      <c r="A10" s="110" t="s">
        <v>57</v>
      </c>
      <c r="B10" s="125">
        <v>429</v>
      </c>
      <c r="C10" s="118">
        <f t="shared" si="0"/>
        <v>54.77855477855478</v>
      </c>
      <c r="D10" s="153">
        <v>45.22144522144522</v>
      </c>
      <c r="E10" s="124">
        <v>204</v>
      </c>
      <c r="F10" s="118">
        <f t="shared" si="1"/>
        <v>79.90196078431373</v>
      </c>
      <c r="G10" s="153">
        <v>20.098039215686274</v>
      </c>
      <c r="H10" s="124">
        <v>145</v>
      </c>
      <c r="I10" s="119">
        <f t="shared" si="2"/>
        <v>84.13793103448276</v>
      </c>
      <c r="J10" s="153">
        <v>15.862068965517242</v>
      </c>
      <c r="K10" s="124">
        <v>117</v>
      </c>
      <c r="L10" s="119">
        <f t="shared" si="3"/>
        <v>94.01709401709402</v>
      </c>
      <c r="M10" s="153">
        <v>5.982905982905983</v>
      </c>
      <c r="N10" s="124">
        <v>407</v>
      </c>
      <c r="O10" s="118">
        <f t="shared" si="4"/>
        <v>54.79115479115479</v>
      </c>
      <c r="P10" s="153">
        <v>45.20884520884521</v>
      </c>
      <c r="Q10" s="124">
        <v>189</v>
      </c>
      <c r="R10" s="119">
        <f t="shared" si="5"/>
        <v>46.03174603174603</v>
      </c>
      <c r="S10" s="153">
        <v>53.96825396825397</v>
      </c>
      <c r="T10" s="124">
        <v>154</v>
      </c>
      <c r="U10" s="119">
        <f t="shared" si="6"/>
        <v>51.298701298701296</v>
      </c>
      <c r="V10" s="154">
        <v>48.701298701298704</v>
      </c>
    </row>
    <row r="11" spans="1:22" ht="15.75">
      <c r="A11" s="110" t="s">
        <v>58</v>
      </c>
      <c r="B11" s="125">
        <v>515</v>
      </c>
      <c r="C11" s="118">
        <f t="shared" si="0"/>
        <v>62.33009708737864</v>
      </c>
      <c r="D11" s="153">
        <v>37.66990291262136</v>
      </c>
      <c r="E11" s="124">
        <v>241</v>
      </c>
      <c r="F11" s="118">
        <f t="shared" si="1"/>
        <v>73.85892116182572</v>
      </c>
      <c r="G11" s="153">
        <v>26.141078838174277</v>
      </c>
      <c r="H11" s="124">
        <v>182</v>
      </c>
      <c r="I11" s="119">
        <f t="shared" si="2"/>
        <v>87.91208791208791</v>
      </c>
      <c r="J11" s="153">
        <v>12.087912087912088</v>
      </c>
      <c r="K11" s="124">
        <v>121</v>
      </c>
      <c r="L11" s="119">
        <f t="shared" si="3"/>
        <v>86.77685950413223</v>
      </c>
      <c r="M11" s="153">
        <v>13.223140495867769</v>
      </c>
      <c r="N11" s="124">
        <v>504</v>
      </c>
      <c r="O11" s="118">
        <f t="shared" si="4"/>
        <v>62.5</v>
      </c>
      <c r="P11" s="153">
        <v>37.5</v>
      </c>
      <c r="Q11" s="124">
        <v>230</v>
      </c>
      <c r="R11" s="119">
        <f t="shared" si="5"/>
        <v>53.04347826086956</v>
      </c>
      <c r="S11" s="153">
        <v>46.95652173913044</v>
      </c>
      <c r="T11" s="124">
        <v>163</v>
      </c>
      <c r="U11" s="119">
        <f t="shared" si="6"/>
        <v>57.055214723926376</v>
      </c>
      <c r="V11" s="154">
        <v>42.944785276073624</v>
      </c>
    </row>
    <row r="12" spans="1:22" ht="15.75">
      <c r="A12" s="110" t="s">
        <v>59</v>
      </c>
      <c r="B12" s="125">
        <v>497</v>
      </c>
      <c r="C12" s="118">
        <f t="shared" si="0"/>
        <v>52.11267605633803</v>
      </c>
      <c r="D12" s="153">
        <v>47.88732394366197</v>
      </c>
      <c r="E12" s="124">
        <v>146</v>
      </c>
      <c r="F12" s="118">
        <f t="shared" si="1"/>
        <v>67.8082191780822</v>
      </c>
      <c r="G12" s="153">
        <v>32.19178082191781</v>
      </c>
      <c r="H12" s="124">
        <v>127</v>
      </c>
      <c r="I12" s="119">
        <f t="shared" si="2"/>
        <v>83.46456692913385</v>
      </c>
      <c r="J12" s="153">
        <v>16.535433070866144</v>
      </c>
      <c r="K12" s="124">
        <v>80</v>
      </c>
      <c r="L12" s="119">
        <f t="shared" si="3"/>
        <v>77.5</v>
      </c>
      <c r="M12" s="153">
        <v>22.5</v>
      </c>
      <c r="N12" s="124">
        <v>492</v>
      </c>
      <c r="O12" s="118">
        <f t="shared" si="4"/>
        <v>52.642276422764226</v>
      </c>
      <c r="P12" s="153">
        <v>47.357723577235774</v>
      </c>
      <c r="Q12" s="124">
        <v>267</v>
      </c>
      <c r="R12" s="119">
        <f t="shared" si="5"/>
        <v>49.812734082397</v>
      </c>
      <c r="S12" s="153">
        <v>50.187265917603</v>
      </c>
      <c r="T12" s="124">
        <v>204</v>
      </c>
      <c r="U12" s="119">
        <f t="shared" si="6"/>
        <v>51.470588235294116</v>
      </c>
      <c r="V12" s="154">
        <v>48.529411764705884</v>
      </c>
    </row>
    <row r="13" spans="1:22" ht="15.75">
      <c r="A13" s="110" t="s">
        <v>60</v>
      </c>
      <c r="B13" s="125">
        <v>561</v>
      </c>
      <c r="C13" s="118">
        <f t="shared" si="0"/>
        <v>60.249554367201426</v>
      </c>
      <c r="D13" s="153">
        <v>39.750445632798574</v>
      </c>
      <c r="E13" s="124">
        <v>269</v>
      </c>
      <c r="F13" s="118">
        <f t="shared" si="1"/>
        <v>63.19702602230483</v>
      </c>
      <c r="G13" s="153">
        <v>36.80297397769517</v>
      </c>
      <c r="H13" s="124">
        <v>186</v>
      </c>
      <c r="I13" s="119">
        <f t="shared" si="2"/>
        <v>83.33333333333334</v>
      </c>
      <c r="J13" s="153">
        <v>16.666666666666664</v>
      </c>
      <c r="K13" s="124">
        <v>211</v>
      </c>
      <c r="L13" s="119">
        <f t="shared" si="3"/>
        <v>81.04265402843602</v>
      </c>
      <c r="M13" s="153">
        <v>18.95734597156398</v>
      </c>
      <c r="N13" s="124">
        <v>544</v>
      </c>
      <c r="O13" s="118">
        <f t="shared" si="4"/>
        <v>60.661764705882355</v>
      </c>
      <c r="P13" s="153">
        <v>39.338235294117645</v>
      </c>
      <c r="Q13" s="124">
        <v>311</v>
      </c>
      <c r="R13" s="119">
        <f t="shared" si="5"/>
        <v>53.37620578778135</v>
      </c>
      <c r="S13" s="153">
        <v>46.62379421221865</v>
      </c>
      <c r="T13" s="124">
        <v>238</v>
      </c>
      <c r="U13" s="119">
        <f t="shared" si="6"/>
        <v>56.30252100840336</v>
      </c>
      <c r="V13" s="154">
        <v>43.69747899159664</v>
      </c>
    </row>
    <row r="14" spans="1:22" ht="15.75">
      <c r="A14" s="110" t="s">
        <v>71</v>
      </c>
      <c r="B14" s="125">
        <v>1570</v>
      </c>
      <c r="C14" s="118">
        <f t="shared" si="0"/>
        <v>44.140127388535035</v>
      </c>
      <c r="D14" s="153">
        <v>55.859872611464965</v>
      </c>
      <c r="E14" s="124">
        <v>426</v>
      </c>
      <c r="F14" s="118">
        <f t="shared" si="1"/>
        <v>59.624413145539904</v>
      </c>
      <c r="G14" s="153">
        <v>40.375586854460096</v>
      </c>
      <c r="H14" s="124">
        <v>200</v>
      </c>
      <c r="I14" s="119">
        <f t="shared" si="2"/>
        <v>47</v>
      </c>
      <c r="J14" s="153">
        <v>53</v>
      </c>
      <c r="K14" s="124">
        <v>52</v>
      </c>
      <c r="L14" s="119">
        <f t="shared" si="3"/>
        <v>36.53846153846154</v>
      </c>
      <c r="M14" s="153">
        <v>63.46153846153846</v>
      </c>
      <c r="N14" s="124">
        <v>1414</v>
      </c>
      <c r="O14" s="118">
        <f t="shared" si="4"/>
        <v>43.91796322489392</v>
      </c>
      <c r="P14" s="153">
        <v>56.08203677510608</v>
      </c>
      <c r="Q14" s="124">
        <v>914</v>
      </c>
      <c r="R14" s="119">
        <f t="shared" si="5"/>
        <v>38.62144420131292</v>
      </c>
      <c r="S14" s="153">
        <v>61.37855579868708</v>
      </c>
      <c r="T14" s="124">
        <v>631</v>
      </c>
      <c r="U14" s="119">
        <f t="shared" si="6"/>
        <v>38.510301109350245</v>
      </c>
      <c r="V14" s="154">
        <v>61.489698890649755</v>
      </c>
    </row>
    <row r="15" spans="1:22" ht="15.75">
      <c r="A15" s="110" t="s">
        <v>52</v>
      </c>
      <c r="B15" s="125">
        <v>1135</v>
      </c>
      <c r="C15" s="118">
        <f t="shared" si="0"/>
        <v>55.330396475770925</v>
      </c>
      <c r="D15" s="153">
        <v>44.669603524229075</v>
      </c>
      <c r="E15" s="124">
        <v>535</v>
      </c>
      <c r="F15" s="118">
        <f t="shared" si="1"/>
        <v>66.35514018691589</v>
      </c>
      <c r="G15" s="153">
        <v>33.64485981308411</v>
      </c>
      <c r="H15" s="124">
        <v>274</v>
      </c>
      <c r="I15" s="119">
        <f t="shared" si="2"/>
        <v>66.05839416058394</v>
      </c>
      <c r="J15" s="153">
        <v>33.941605839416056</v>
      </c>
      <c r="K15" s="124">
        <v>115</v>
      </c>
      <c r="L15" s="119">
        <f t="shared" si="3"/>
        <v>46.08695652173913</v>
      </c>
      <c r="M15" s="153">
        <v>53.91304347826087</v>
      </c>
      <c r="N15" s="124">
        <v>1057</v>
      </c>
      <c r="O15" s="118">
        <f t="shared" si="4"/>
        <v>54.68306527909177</v>
      </c>
      <c r="P15" s="153">
        <v>45.31693472090823</v>
      </c>
      <c r="Q15" s="124">
        <v>582</v>
      </c>
      <c r="R15" s="119">
        <f t="shared" si="5"/>
        <v>50.687285223367695</v>
      </c>
      <c r="S15" s="153">
        <v>49.312714776632305</v>
      </c>
      <c r="T15" s="124">
        <v>463</v>
      </c>
      <c r="U15" s="119">
        <f t="shared" si="6"/>
        <v>50.323974082073434</v>
      </c>
      <c r="V15" s="154">
        <v>49.676025917926566</v>
      </c>
    </row>
    <row r="16" spans="1:22" ht="15.75">
      <c r="A16" s="110" t="s">
        <v>61</v>
      </c>
      <c r="B16" s="125">
        <v>420</v>
      </c>
      <c r="C16" s="118">
        <f t="shared" si="0"/>
        <v>51.904761904761905</v>
      </c>
      <c r="D16" s="153">
        <v>48.095238095238095</v>
      </c>
      <c r="E16" s="124">
        <v>229</v>
      </c>
      <c r="F16" s="118">
        <f t="shared" si="1"/>
        <v>59.38864628820961</v>
      </c>
      <c r="G16" s="153">
        <v>40.61135371179039</v>
      </c>
      <c r="H16" s="124">
        <v>100</v>
      </c>
      <c r="I16" s="119">
        <f t="shared" si="2"/>
        <v>68</v>
      </c>
      <c r="J16" s="153">
        <v>32</v>
      </c>
      <c r="K16" s="124">
        <v>64</v>
      </c>
      <c r="L16" s="119">
        <f t="shared" si="3"/>
        <v>40.625</v>
      </c>
      <c r="M16" s="153">
        <v>59.375</v>
      </c>
      <c r="N16" s="124">
        <v>410</v>
      </c>
      <c r="O16" s="118">
        <f t="shared" si="4"/>
        <v>51.463414634146346</v>
      </c>
      <c r="P16" s="153">
        <v>48.536585365853654</v>
      </c>
      <c r="Q16" s="124">
        <v>250</v>
      </c>
      <c r="R16" s="119">
        <f t="shared" si="5"/>
        <v>51.2</v>
      </c>
      <c r="S16" s="153">
        <v>48.8</v>
      </c>
      <c r="T16" s="124">
        <v>186</v>
      </c>
      <c r="U16" s="119">
        <f t="shared" si="6"/>
        <v>56.98924731182796</v>
      </c>
      <c r="V16" s="154">
        <v>43.01075268817204</v>
      </c>
    </row>
    <row r="17" spans="1:22" ht="15.75">
      <c r="A17" s="110" t="s">
        <v>62</v>
      </c>
      <c r="B17" s="125">
        <v>400</v>
      </c>
      <c r="C17" s="118">
        <f t="shared" si="0"/>
        <v>57.25</v>
      </c>
      <c r="D17" s="153">
        <v>42.75</v>
      </c>
      <c r="E17" s="124">
        <v>236</v>
      </c>
      <c r="F17" s="118">
        <f t="shared" si="1"/>
        <v>76.27118644067797</v>
      </c>
      <c r="G17" s="153">
        <v>23.728813559322035</v>
      </c>
      <c r="H17" s="124">
        <v>142</v>
      </c>
      <c r="I17" s="119">
        <f t="shared" si="2"/>
        <v>87.32394366197184</v>
      </c>
      <c r="J17" s="153">
        <v>12.676056338028168</v>
      </c>
      <c r="K17" s="124">
        <v>120</v>
      </c>
      <c r="L17" s="119">
        <f t="shared" si="3"/>
        <v>47.5</v>
      </c>
      <c r="M17" s="153">
        <v>52.5</v>
      </c>
      <c r="N17" s="124">
        <v>380</v>
      </c>
      <c r="O17" s="118">
        <f t="shared" si="4"/>
        <v>58.1578947368421</v>
      </c>
      <c r="P17" s="153">
        <v>41.8421052631579</v>
      </c>
      <c r="Q17" s="124">
        <v>213</v>
      </c>
      <c r="R17" s="119">
        <f t="shared" si="5"/>
        <v>43.66197183098591</v>
      </c>
      <c r="S17" s="153">
        <v>56.33802816901409</v>
      </c>
      <c r="T17" s="124">
        <v>170</v>
      </c>
      <c r="U17" s="119">
        <f t="shared" si="6"/>
        <v>45.88235294117647</v>
      </c>
      <c r="V17" s="154">
        <v>54.11764705882353</v>
      </c>
    </row>
    <row r="18" spans="1:22" ht="15.75">
      <c r="A18" s="110" t="s">
        <v>63</v>
      </c>
      <c r="B18" s="125">
        <v>811</v>
      </c>
      <c r="C18" s="118">
        <f t="shared" si="0"/>
        <v>48.82860665844636</v>
      </c>
      <c r="D18" s="153">
        <v>51.17139334155364</v>
      </c>
      <c r="E18" s="124">
        <v>403</v>
      </c>
      <c r="F18" s="118">
        <f t="shared" si="1"/>
        <v>63.52357320099256</v>
      </c>
      <c r="G18" s="153">
        <v>36.47642679900744</v>
      </c>
      <c r="H18" s="124">
        <v>153</v>
      </c>
      <c r="I18" s="119">
        <f t="shared" si="2"/>
        <v>67.3202614379085</v>
      </c>
      <c r="J18" s="153">
        <v>32.6797385620915</v>
      </c>
      <c r="K18" s="124">
        <v>106</v>
      </c>
      <c r="L18" s="119">
        <f t="shared" si="3"/>
        <v>38.67924528301887</v>
      </c>
      <c r="M18" s="153">
        <v>61.32075471698113</v>
      </c>
      <c r="N18" s="124">
        <v>761</v>
      </c>
      <c r="O18" s="118">
        <f t="shared" si="4"/>
        <v>48.75164257555847</v>
      </c>
      <c r="P18" s="153">
        <v>51.24835742444153</v>
      </c>
      <c r="Q18" s="124">
        <v>427</v>
      </c>
      <c r="R18" s="119">
        <f t="shared" si="5"/>
        <v>40.98360655737705</v>
      </c>
      <c r="S18" s="153">
        <v>59.01639344262295</v>
      </c>
      <c r="T18" s="124">
        <v>293</v>
      </c>
      <c r="U18" s="119">
        <f t="shared" si="6"/>
        <v>46.07508532423208</v>
      </c>
      <c r="V18" s="154">
        <v>53.92491467576792</v>
      </c>
    </row>
    <row r="19" spans="1:22" ht="15.75">
      <c r="A19" s="110" t="s">
        <v>50</v>
      </c>
      <c r="B19" s="125">
        <v>1171</v>
      </c>
      <c r="C19" s="118">
        <f t="shared" si="0"/>
        <v>42.527754056362085</v>
      </c>
      <c r="D19" s="153">
        <v>57.472245943637915</v>
      </c>
      <c r="E19" s="124">
        <v>441</v>
      </c>
      <c r="F19" s="118">
        <f t="shared" si="1"/>
        <v>60.317460317460316</v>
      </c>
      <c r="G19" s="153">
        <v>39.682539682539684</v>
      </c>
      <c r="H19" s="124">
        <v>282</v>
      </c>
      <c r="I19" s="119">
        <f t="shared" si="2"/>
        <v>60.28368794326241</v>
      </c>
      <c r="J19" s="153">
        <v>39.71631205673759</v>
      </c>
      <c r="K19" s="124">
        <v>227</v>
      </c>
      <c r="L19" s="119">
        <f t="shared" si="3"/>
        <v>60.352422907488986</v>
      </c>
      <c r="M19" s="153">
        <v>39.647577092511014</v>
      </c>
      <c r="N19" s="124">
        <v>1106</v>
      </c>
      <c r="O19" s="118">
        <f t="shared" si="4"/>
        <v>43.12839059674503</v>
      </c>
      <c r="P19" s="153">
        <v>56.87160940325497</v>
      </c>
      <c r="Q19" s="124">
        <v>714</v>
      </c>
      <c r="R19" s="119">
        <f t="shared" si="5"/>
        <v>36.694677871148464</v>
      </c>
      <c r="S19" s="153">
        <v>63.305322128851536</v>
      </c>
      <c r="T19" s="124">
        <v>597</v>
      </c>
      <c r="U19" s="119">
        <f t="shared" si="6"/>
        <v>36.85092127303182</v>
      </c>
      <c r="V19" s="154">
        <v>63.14907872696818</v>
      </c>
    </row>
    <row r="20" spans="1:22" ht="15.75">
      <c r="A20" s="110" t="s">
        <v>64</v>
      </c>
      <c r="B20" s="125">
        <v>558</v>
      </c>
      <c r="C20" s="118">
        <f t="shared" si="0"/>
        <v>66.48745519713262</v>
      </c>
      <c r="D20" s="153">
        <v>33.51254480286738</v>
      </c>
      <c r="E20" s="124">
        <v>271</v>
      </c>
      <c r="F20" s="118">
        <f t="shared" si="1"/>
        <v>80.44280442804428</v>
      </c>
      <c r="G20" s="153">
        <v>19.557195571955717</v>
      </c>
      <c r="H20" s="124">
        <v>162</v>
      </c>
      <c r="I20" s="119">
        <f t="shared" si="2"/>
        <v>90.74074074074073</v>
      </c>
      <c r="J20" s="153">
        <v>9.25925925925926</v>
      </c>
      <c r="K20" s="124">
        <v>113</v>
      </c>
      <c r="L20" s="119">
        <f t="shared" si="3"/>
        <v>77.87610619469027</v>
      </c>
      <c r="M20" s="153">
        <v>22.123893805309734</v>
      </c>
      <c r="N20" s="124">
        <v>548</v>
      </c>
      <c r="O20" s="118">
        <f t="shared" si="4"/>
        <v>66.05839416058394</v>
      </c>
      <c r="P20" s="153">
        <v>33.941605839416056</v>
      </c>
      <c r="Q20" s="124">
        <v>282</v>
      </c>
      <c r="R20" s="119">
        <f t="shared" si="5"/>
        <v>57.09219858156028</v>
      </c>
      <c r="S20" s="153">
        <v>42.90780141843972</v>
      </c>
      <c r="T20" s="124">
        <v>200</v>
      </c>
      <c r="U20" s="119">
        <f t="shared" si="6"/>
        <v>61.5</v>
      </c>
      <c r="V20" s="154">
        <v>38.5</v>
      </c>
    </row>
    <row r="21" spans="1:22" ht="15.75">
      <c r="A21" s="110" t="s">
        <v>65</v>
      </c>
      <c r="B21" s="125">
        <v>550</v>
      </c>
      <c r="C21" s="118">
        <f t="shared" si="0"/>
        <v>57.63636363636363</v>
      </c>
      <c r="D21" s="153">
        <v>42.36363636363637</v>
      </c>
      <c r="E21" s="124">
        <v>264</v>
      </c>
      <c r="F21" s="118">
        <f t="shared" si="1"/>
        <v>73.10606060606061</v>
      </c>
      <c r="G21" s="153">
        <v>26.89393939393939</v>
      </c>
      <c r="H21" s="124">
        <v>220</v>
      </c>
      <c r="I21" s="119">
        <f t="shared" si="2"/>
        <v>71.36363636363636</v>
      </c>
      <c r="J21" s="153">
        <v>28.636363636363637</v>
      </c>
      <c r="K21" s="124">
        <v>156</v>
      </c>
      <c r="L21" s="119">
        <f t="shared" si="3"/>
        <v>73.71794871794872</v>
      </c>
      <c r="M21" s="153">
        <v>26.282051282051285</v>
      </c>
      <c r="N21" s="124">
        <v>522</v>
      </c>
      <c r="O21" s="118">
        <f t="shared" si="4"/>
        <v>57.088122605363985</v>
      </c>
      <c r="P21" s="153">
        <v>42.911877394636015</v>
      </c>
      <c r="Q21" s="124">
        <v>305</v>
      </c>
      <c r="R21" s="119">
        <f t="shared" si="5"/>
        <v>50.81967213114754</v>
      </c>
      <c r="S21" s="153">
        <v>49.18032786885246</v>
      </c>
      <c r="T21" s="124">
        <v>248</v>
      </c>
      <c r="U21" s="119">
        <f t="shared" si="6"/>
        <v>50.806451612903224</v>
      </c>
      <c r="V21" s="154">
        <v>49.193548387096776</v>
      </c>
    </row>
    <row r="22" spans="1:22" ht="15.75">
      <c r="A22" s="110" t="s">
        <v>66</v>
      </c>
      <c r="B22" s="125">
        <v>820</v>
      </c>
      <c r="C22" s="118">
        <f t="shared" si="0"/>
        <v>58.53658536585366</v>
      </c>
      <c r="D22" s="153">
        <v>41.46341463414634</v>
      </c>
      <c r="E22" s="124">
        <v>451</v>
      </c>
      <c r="F22" s="118">
        <f t="shared" si="1"/>
        <v>73.61419068736141</v>
      </c>
      <c r="G22" s="153">
        <v>26.38580931263858</v>
      </c>
      <c r="H22" s="124">
        <v>286</v>
      </c>
      <c r="I22" s="119">
        <f t="shared" si="2"/>
        <v>74.82517482517483</v>
      </c>
      <c r="J22" s="153">
        <v>25.174825174825177</v>
      </c>
      <c r="K22" s="124">
        <v>38</v>
      </c>
      <c r="L22" s="119">
        <f t="shared" si="3"/>
        <v>34.210526315789465</v>
      </c>
      <c r="M22" s="153">
        <v>65.78947368421053</v>
      </c>
      <c r="N22" s="124">
        <v>802</v>
      </c>
      <c r="O22" s="118">
        <f t="shared" si="4"/>
        <v>58.728179551122196</v>
      </c>
      <c r="P22" s="153">
        <v>41.271820448877804</v>
      </c>
      <c r="Q22" s="124">
        <v>320</v>
      </c>
      <c r="R22" s="119">
        <f t="shared" si="5"/>
        <v>42.8125</v>
      </c>
      <c r="S22" s="153">
        <v>57.1875</v>
      </c>
      <c r="T22" s="124">
        <v>248</v>
      </c>
      <c r="U22" s="119">
        <f t="shared" si="6"/>
        <v>44.75806451612904</v>
      </c>
      <c r="V22" s="154">
        <v>55.24193548387096</v>
      </c>
    </row>
    <row r="23" spans="1:22" ht="15.75">
      <c r="A23" s="110" t="s">
        <v>67</v>
      </c>
      <c r="B23" s="125">
        <v>1030</v>
      </c>
      <c r="C23" s="118">
        <f t="shared" si="0"/>
        <v>39.61165048543689</v>
      </c>
      <c r="D23" s="153">
        <v>60.38834951456311</v>
      </c>
      <c r="E23" s="124">
        <v>473</v>
      </c>
      <c r="F23" s="118">
        <f t="shared" si="1"/>
        <v>57.082452431289646</v>
      </c>
      <c r="G23" s="153">
        <v>42.917547568710354</v>
      </c>
      <c r="H23" s="124">
        <v>341</v>
      </c>
      <c r="I23" s="119">
        <f t="shared" si="2"/>
        <v>35.77712609970675</v>
      </c>
      <c r="J23" s="153">
        <v>64.22287390029325</v>
      </c>
      <c r="K23" s="124">
        <v>93</v>
      </c>
      <c r="L23" s="119">
        <f t="shared" si="3"/>
        <v>46.23655913978495</v>
      </c>
      <c r="M23" s="153">
        <v>53.76344086021505</v>
      </c>
      <c r="N23" s="124">
        <v>958</v>
      </c>
      <c r="O23" s="118">
        <f t="shared" si="4"/>
        <v>39.66597077244259</v>
      </c>
      <c r="P23" s="153">
        <v>60.33402922755741</v>
      </c>
      <c r="Q23" s="124">
        <v>583</v>
      </c>
      <c r="R23" s="119">
        <f t="shared" si="5"/>
        <v>36.535162950257295</v>
      </c>
      <c r="S23" s="153">
        <v>63.464837049742705</v>
      </c>
      <c r="T23" s="124">
        <v>461</v>
      </c>
      <c r="U23" s="119">
        <f t="shared" si="6"/>
        <v>36.65943600867679</v>
      </c>
      <c r="V23" s="154">
        <v>63.34056399132321</v>
      </c>
    </row>
    <row r="24" spans="1:22" ht="15.75">
      <c r="A24" s="110" t="s">
        <v>68</v>
      </c>
      <c r="B24" s="125">
        <v>604</v>
      </c>
      <c r="C24" s="118">
        <f t="shared" si="0"/>
        <v>51.98675496688742</v>
      </c>
      <c r="D24" s="153">
        <v>48.01324503311258</v>
      </c>
      <c r="E24" s="124">
        <v>176</v>
      </c>
      <c r="F24" s="118">
        <f t="shared" si="1"/>
        <v>60.22727272727273</v>
      </c>
      <c r="G24" s="153">
        <v>39.77272727272727</v>
      </c>
      <c r="H24" s="124">
        <v>58</v>
      </c>
      <c r="I24" s="119">
        <f t="shared" si="2"/>
        <v>63.793103448275865</v>
      </c>
      <c r="J24" s="153">
        <v>36.206896551724135</v>
      </c>
      <c r="K24" s="124">
        <v>112</v>
      </c>
      <c r="L24" s="119">
        <f t="shared" si="3"/>
        <v>72.32142857142857</v>
      </c>
      <c r="M24" s="153">
        <v>27.67857142857143</v>
      </c>
      <c r="N24" s="124">
        <v>564</v>
      </c>
      <c r="O24" s="118">
        <f t="shared" si="4"/>
        <v>52.12765957446808</v>
      </c>
      <c r="P24" s="153">
        <v>47.87234042553192</v>
      </c>
      <c r="Q24" s="124">
        <v>370</v>
      </c>
      <c r="R24" s="119">
        <f t="shared" si="5"/>
        <v>53.78378378378378</v>
      </c>
      <c r="S24" s="153">
        <v>46.21621621621622</v>
      </c>
      <c r="T24" s="124">
        <v>337</v>
      </c>
      <c r="U24" s="119">
        <f t="shared" si="6"/>
        <v>53.70919881305638</v>
      </c>
      <c r="V24" s="154">
        <v>46.29080118694362</v>
      </c>
    </row>
    <row r="25" spans="1:22" ht="15.75">
      <c r="A25" s="110" t="s">
        <v>69</v>
      </c>
      <c r="B25" s="125">
        <v>690</v>
      </c>
      <c r="C25" s="118">
        <f t="shared" si="0"/>
        <v>53.6231884057971</v>
      </c>
      <c r="D25" s="153">
        <v>46.3768115942029</v>
      </c>
      <c r="E25" s="124">
        <v>415</v>
      </c>
      <c r="F25" s="118">
        <f t="shared" si="1"/>
        <v>71.0843373493976</v>
      </c>
      <c r="G25" s="153">
        <v>28.915662650602407</v>
      </c>
      <c r="H25" s="124">
        <v>211</v>
      </c>
      <c r="I25" s="119">
        <f t="shared" si="2"/>
        <v>73.45971563981043</v>
      </c>
      <c r="J25" s="153">
        <v>26.540284360189574</v>
      </c>
      <c r="K25" s="124">
        <v>56</v>
      </c>
      <c r="L25" s="119">
        <f t="shared" si="3"/>
        <v>28.57142857142857</v>
      </c>
      <c r="M25" s="153">
        <v>71.42857142857143</v>
      </c>
      <c r="N25" s="124">
        <v>688</v>
      </c>
      <c r="O25" s="118">
        <f t="shared" si="4"/>
        <v>53.48837209302326</v>
      </c>
      <c r="P25" s="153">
        <v>46.51162790697674</v>
      </c>
      <c r="Q25" s="124">
        <v>348</v>
      </c>
      <c r="R25" s="119">
        <f t="shared" si="5"/>
        <v>41.666666666666664</v>
      </c>
      <c r="S25" s="153">
        <v>58.333333333333336</v>
      </c>
      <c r="T25" s="124">
        <v>279</v>
      </c>
      <c r="U25" s="119">
        <f t="shared" si="6"/>
        <v>40.14336917562724</v>
      </c>
      <c r="V25" s="154">
        <v>59.85663082437276</v>
      </c>
    </row>
    <row r="26" spans="1:22" ht="15.75">
      <c r="A26" s="110" t="s">
        <v>70</v>
      </c>
      <c r="B26" s="125">
        <v>1042</v>
      </c>
      <c r="C26" s="118">
        <f t="shared" si="0"/>
        <v>37.52399232245681</v>
      </c>
      <c r="D26" s="153">
        <v>62.47600767754319</v>
      </c>
      <c r="E26" s="124">
        <v>440</v>
      </c>
      <c r="F26" s="118">
        <f t="shared" si="1"/>
        <v>62.5</v>
      </c>
      <c r="G26" s="153">
        <v>37.5</v>
      </c>
      <c r="H26" s="124">
        <v>140</v>
      </c>
      <c r="I26" s="119">
        <f t="shared" si="2"/>
        <v>44.285714285714285</v>
      </c>
      <c r="J26" s="153">
        <v>55.714285714285715</v>
      </c>
      <c r="K26" s="124">
        <v>80</v>
      </c>
      <c r="L26" s="119">
        <f t="shared" si="3"/>
        <v>36.25</v>
      </c>
      <c r="M26" s="153">
        <v>63.75</v>
      </c>
      <c r="N26" s="124">
        <v>943</v>
      </c>
      <c r="O26" s="118">
        <f t="shared" si="4"/>
        <v>37.96394485683987</v>
      </c>
      <c r="P26" s="153">
        <v>62.03605514316013</v>
      </c>
      <c r="Q26" s="124">
        <v>660</v>
      </c>
      <c r="R26" s="119">
        <f t="shared" si="5"/>
        <v>34.393939393939405</v>
      </c>
      <c r="S26" s="153">
        <v>65.6060606060606</v>
      </c>
      <c r="T26" s="124">
        <v>553</v>
      </c>
      <c r="U26" s="119">
        <f t="shared" si="6"/>
        <v>33.81555153707052</v>
      </c>
      <c r="V26" s="154">
        <v>66.18444846292948</v>
      </c>
    </row>
    <row r="27" spans="1:22" ht="15.75">
      <c r="A27" s="110" t="s">
        <v>51</v>
      </c>
      <c r="B27" s="125">
        <v>3101</v>
      </c>
      <c r="C27" s="118">
        <f t="shared" si="0"/>
        <v>37.987745888423085</v>
      </c>
      <c r="D27" s="153">
        <v>62.012254111576915</v>
      </c>
      <c r="E27" s="124">
        <v>2291</v>
      </c>
      <c r="F27" s="118">
        <f t="shared" si="1"/>
        <v>51.89873417721519</v>
      </c>
      <c r="G27" s="153">
        <v>48.10126582278481</v>
      </c>
      <c r="H27" s="124">
        <v>146</v>
      </c>
      <c r="I27" s="119">
        <f t="shared" si="2"/>
        <v>40.410958904109584</v>
      </c>
      <c r="J27" s="153">
        <v>59.589041095890416</v>
      </c>
      <c r="K27" s="124">
        <v>294</v>
      </c>
      <c r="L27" s="119">
        <f t="shared" si="3"/>
        <v>36.73469387755102</v>
      </c>
      <c r="M27" s="153">
        <v>63.26530612244898</v>
      </c>
      <c r="N27" s="124">
        <v>2331</v>
      </c>
      <c r="O27" s="118">
        <f t="shared" si="4"/>
        <v>37.28013728013728</v>
      </c>
      <c r="P27" s="153">
        <v>62.71986271986272</v>
      </c>
      <c r="Q27" s="124">
        <v>1796</v>
      </c>
      <c r="R27" s="119">
        <f t="shared" si="5"/>
        <v>38.02895322939867</v>
      </c>
      <c r="S27" s="153">
        <v>61.97104677060133</v>
      </c>
      <c r="T27" s="124">
        <v>1491</v>
      </c>
      <c r="U27" s="119">
        <f t="shared" si="6"/>
        <v>37.96109993293092</v>
      </c>
      <c r="V27" s="154">
        <v>62.03890006706908</v>
      </c>
    </row>
    <row r="28" spans="19:21" ht="23.25">
      <c r="S28" s="117"/>
      <c r="U28" s="117"/>
    </row>
    <row r="29" spans="2:22" ht="23.25">
      <c r="B29" s="112"/>
      <c r="C29" s="114"/>
      <c r="D29" s="115"/>
      <c r="E29" s="113"/>
      <c r="F29" s="115"/>
      <c r="G29" s="115"/>
      <c r="H29" s="113"/>
      <c r="I29" s="114"/>
      <c r="J29" s="115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5"/>
      <c r="V29" s="114"/>
    </row>
    <row r="30" spans="2:22" ht="23.25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2019-05-16T05:32:32Z</dcterms:modified>
  <cp:category/>
  <cp:version/>
  <cp:contentType/>
  <cp:contentStatus/>
</cp:coreProperties>
</file>