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4835" windowHeight="10440" tabRatio="633" activeTab="1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<sst xmlns="http://schemas.openxmlformats.org/spreadsheetml/2006/main" count="121" uniqueCount="77">
  <si>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</si>
  <si>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</si>
  <si>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</si>
  <si>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</si>
  <si>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</si>
  <si>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</si>
  <si>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</si>
  <si>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</si>
  <si>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</si>
  <si>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</si>
  <si>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</si>
  <si>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</si>
  <si>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</si>
  <si>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</si>
  <si>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</si>
  <si>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</si>
  <si>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</si>
  <si>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</si>
  <si>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</si>
  <si>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</si>
  <si>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</si>
  <si>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</si>
  <si>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</si>
  <si>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</si>
  <si>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</si>
  <si>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</si>
  <si>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</si>
  <si>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</si>
  <si>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</si>
  <si>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</si>
  <si>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</si>
  <si>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</si>
  <si>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</si>
  <si>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</si>
  <si>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</si>
  <si>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</si>
  <si>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</si>
  <si>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</si>
  <si>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</si>
  <si>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</si>
  <si>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</si>
  <si>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</si>
  <si>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</si>
  <si>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</si>
  <si>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</si>
  <si>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</si>
  <si>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</si>
  <si>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</si>
  <si>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</si>
  <si>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</si>
  <si>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</si>
  <si>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</si>
  <si>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Бериславський РЦЗ</t>
  </si>
  <si>
    <t>Бiлозерський РЦЗ</t>
  </si>
  <si>
    <t>Генiчеський РЦЗ</t>
  </si>
  <si>
    <t>Каховський МРЦЗ</t>
  </si>
  <si>
    <t>Hововоронцовський РЦЗ</t>
  </si>
  <si>
    <t>Hовотроїцький РЦЗ</t>
  </si>
  <si>
    <t>Скадовський РЦЗ</t>
  </si>
  <si>
    <t>Чаплинський РЦЗ</t>
  </si>
  <si>
    <t>Hовокаховський МЦЗ</t>
  </si>
  <si>
    <t>Херсонський МЦЗ</t>
  </si>
  <si>
    <t>Голопристаньський МРЦЗ</t>
  </si>
  <si>
    <t>Iванiвська філія Херсонського ОЦЗ</t>
  </si>
  <si>
    <t>Hижньосiрогозька філія Херсонського ОЦЗ</t>
  </si>
  <si>
    <t>осіб</t>
  </si>
  <si>
    <t>Надання послуг державною службою зайнятості</t>
  </si>
  <si>
    <t>Надання послуг державною службою зайнятості зареєстрованим безробітним та іншим категоріям громадян у січні-травні 2018 р.</t>
  </si>
  <si>
    <t>Станом на 1 червня 2018 року:</t>
  </si>
  <si>
    <t xml:space="preserve">  у січні-травні 2018 року (за статтю)</t>
  </si>
  <si>
    <t>В.Лепетиська філія Херсонського ОЦЗ</t>
  </si>
  <si>
    <t>В.Олександрівська філія Херсонського ОЦЗ</t>
  </si>
  <si>
    <t>Верхньорогачицька філія Херсонського ОЦЗ</t>
  </si>
  <si>
    <t>Високопiльська філія Херсонського ОЦЗ</t>
  </si>
  <si>
    <t>Горностаївська філія Херсонського ОЦЗ</t>
  </si>
  <si>
    <t>Каланчацька філія Херсонського ОЦЗ</t>
  </si>
  <si>
    <t>Олешківська філія Херсонського ОЦЗ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</si>
</sst>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7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4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30" fillId="0" borderId="0" applyFont="0" applyFill="0" applyBorder="0" applyProtection="0">
      <alignment/>
    </xf>
    <xf numFmtId="183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6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4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4" fillId="0" borderId="23" xfId="496" applyFont="1" applyBorder="1" applyAlignment="1">
      <alignment vertical="center" wrapText="1"/>
      <protection/>
    </xf>
    <xf numFmtId="181" fontId="53" fillId="0" borderId="20" xfId="496" applyNumberFormat="1" applyFont="1" applyFill="1" applyBorder="1" applyAlignment="1">
      <alignment horizontal="center" vertical="center"/>
      <protection/>
    </xf>
    <xf numFmtId="181" fontId="53" fillId="0" borderId="21" xfId="496" applyNumberFormat="1" applyFont="1" applyFill="1" applyBorder="1" applyAlignment="1">
      <alignment horizontal="center" vertical="center"/>
      <protection/>
    </xf>
    <xf numFmtId="181" fontId="53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1" fontId="23" fillId="0" borderId="20" xfId="496" applyNumberFormat="1" applyFont="1" applyFill="1" applyBorder="1" applyAlignment="1">
      <alignment horizontal="center" vertical="center"/>
      <protection/>
    </xf>
    <xf numFmtId="181" fontId="23" fillId="0" borderId="21" xfId="496" applyNumberFormat="1" applyFont="1" applyFill="1" applyBorder="1" applyAlignment="1">
      <alignment horizontal="center" vertical="center"/>
      <protection/>
    </xf>
    <xf numFmtId="181" fontId="23" fillId="0" borderId="3" xfId="496" applyNumberFormat="1" applyFont="1" applyFill="1" applyBorder="1" applyAlignment="1">
      <alignment horizontal="center" vertical="center"/>
      <protection/>
    </xf>
    <xf numFmtId="0" fontId="54" fillId="0" borderId="23" xfId="496" applyFont="1" applyFill="1" applyBorder="1" applyAlignment="1">
      <alignment horizontal="left" vertical="center" wrapText="1"/>
      <protection/>
    </xf>
    <xf numFmtId="0" fontId="54" fillId="0" borderId="24" xfId="496" applyFont="1" applyFill="1" applyBorder="1" applyAlignment="1">
      <alignment horizontal="left" vertical="center" wrapText="1"/>
      <protection/>
    </xf>
    <xf numFmtId="181" fontId="53" fillId="0" borderId="25" xfId="496" applyNumberFormat="1" applyFont="1" applyFill="1" applyBorder="1" applyAlignment="1">
      <alignment horizontal="center" vertical="center"/>
      <protection/>
    </xf>
    <xf numFmtId="181" fontId="53" fillId="0" borderId="26" xfId="496" applyNumberFormat="1" applyFont="1" applyFill="1" applyBorder="1" applyAlignment="1">
      <alignment horizontal="center" vertical="center"/>
      <protection/>
    </xf>
    <xf numFmtId="181" fontId="53" fillId="0" borderId="27" xfId="496" applyNumberFormat="1" applyFont="1" applyFill="1" applyBorder="1" applyAlignment="1">
      <alignment horizontal="center" vertical="center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17" borderId="0" xfId="504" applyNumberFormat="1" applyFont="1" applyFill="1" applyBorder="1" applyAlignment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181" fontId="53" fillId="0" borderId="23" xfId="496" applyNumberFormat="1" applyFont="1" applyFill="1" applyBorder="1" applyAlignment="1">
      <alignment horizontal="center" vertical="center"/>
      <protection/>
    </xf>
    <xf numFmtId="181" fontId="53" fillId="0" borderId="24" xfId="496" applyNumberFormat="1" applyFont="1" applyFill="1" applyBorder="1" applyAlignment="1">
      <alignment horizontal="center" vertical="center"/>
      <protection/>
    </xf>
    <xf numFmtId="181" fontId="53" fillId="0" borderId="28" xfId="496" applyNumberFormat="1" applyFont="1" applyFill="1" applyBorder="1" applyAlignment="1">
      <alignment horizontal="center" vertical="center"/>
      <protection/>
    </xf>
    <xf numFmtId="181" fontId="23" fillId="0" borderId="28" xfId="496" applyNumberFormat="1" applyFont="1" applyFill="1" applyBorder="1" applyAlignment="1">
      <alignment horizontal="center" vertical="center"/>
      <protection/>
    </xf>
    <xf numFmtId="181" fontId="53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1" fontId="23" fillId="0" borderId="31" xfId="496" applyNumberFormat="1" applyFont="1" applyFill="1" applyBorder="1" applyAlignment="1">
      <alignment horizontal="center" vertical="center"/>
      <protection/>
    </xf>
    <xf numFmtId="181" fontId="23" fillId="0" borderId="32" xfId="496" applyNumberFormat="1" applyFont="1" applyFill="1" applyBorder="1" applyAlignment="1">
      <alignment horizontal="center" vertical="center"/>
      <protection/>
    </xf>
    <xf numFmtId="181" fontId="23" fillId="0" borderId="33" xfId="496" applyNumberFormat="1" applyFont="1" applyFill="1" applyBorder="1" applyAlignment="1">
      <alignment horizontal="center" vertical="center"/>
      <protection/>
    </xf>
    <xf numFmtId="181" fontId="23" fillId="0" borderId="34" xfId="496" applyNumberFormat="1" applyFont="1" applyFill="1" applyBorder="1" applyAlignment="1">
      <alignment horizontal="center" vertical="center"/>
      <protection/>
    </xf>
    <xf numFmtId="181" fontId="53" fillId="0" borderId="35" xfId="496" applyNumberFormat="1" applyFont="1" applyFill="1" applyBorder="1" applyAlignment="1">
      <alignment horizontal="center" vertical="center"/>
      <protection/>
    </xf>
    <xf numFmtId="181" fontId="53" fillId="0" borderId="36" xfId="496" applyNumberFormat="1" applyFont="1" applyFill="1" applyBorder="1" applyAlignment="1">
      <alignment horizontal="center" vertical="center"/>
      <protection/>
    </xf>
    <xf numFmtId="0" fontId="32" fillId="0" borderId="0" xfId="496" applyFont="1">
      <alignment/>
      <protection/>
    </xf>
    <xf numFmtId="181" fontId="23" fillId="0" borderId="37" xfId="496" applyNumberFormat="1" applyFont="1" applyFill="1" applyBorder="1" applyAlignment="1">
      <alignment horizontal="center" vertical="center"/>
      <protection/>
    </xf>
    <xf numFmtId="181" fontId="23" fillId="0" borderId="38" xfId="496" applyNumberFormat="1" applyFont="1" applyFill="1" applyBorder="1" applyAlignment="1">
      <alignment horizontal="center" vertical="center"/>
      <protection/>
    </xf>
    <xf numFmtId="181" fontId="23" fillId="0" borderId="39" xfId="496" applyNumberFormat="1" applyFont="1" applyFill="1" applyBorder="1" applyAlignment="1">
      <alignment horizontal="center" vertical="center"/>
      <protection/>
    </xf>
    <xf numFmtId="181" fontId="23" fillId="0" borderId="40" xfId="496" applyNumberFormat="1" applyFont="1" applyFill="1" applyBorder="1" applyAlignment="1">
      <alignment horizontal="center" vertical="center"/>
      <protection/>
    </xf>
    <xf numFmtId="49" fontId="32" fillId="0" borderId="41" xfId="496" applyNumberFormat="1" applyFont="1" applyFill="1" applyBorder="1" applyAlignment="1">
      <alignment horizontal="center" vertical="center" wrapText="1"/>
      <protection/>
    </xf>
    <xf numFmtId="49" fontId="32" fillId="0" borderId="42" xfId="496" applyNumberFormat="1" applyFont="1" applyFill="1" applyBorder="1" applyAlignment="1">
      <alignment horizontal="center" vertical="center" wrapText="1"/>
      <protection/>
    </xf>
    <xf numFmtId="49" fontId="32" fillId="0" borderId="43" xfId="496" applyNumberFormat="1" applyFont="1" applyFill="1" applyBorder="1" applyAlignment="1">
      <alignment horizontal="center" vertical="center" wrapText="1"/>
      <protection/>
    </xf>
    <xf numFmtId="49" fontId="32" fillId="0" borderId="44" xfId="496" applyNumberFormat="1" applyFont="1" applyFill="1" applyBorder="1" applyAlignment="1">
      <alignment horizontal="center" vertical="center" wrapText="1"/>
      <protection/>
    </xf>
    <xf numFmtId="49" fontId="32" fillId="0" borderId="45" xfId="496" applyNumberFormat="1" applyFont="1" applyFill="1" applyBorder="1" applyAlignment="1">
      <alignment horizontal="center" vertical="center" wrapText="1"/>
      <protection/>
    </xf>
    <xf numFmtId="49" fontId="32" fillId="0" borderId="46" xfId="496" applyNumberFormat="1" applyFont="1" applyFill="1" applyBorder="1" applyAlignment="1">
      <alignment horizontal="center" vertical="center" wrapText="1"/>
      <protection/>
    </xf>
    <xf numFmtId="0" fontId="32" fillId="0" borderId="21" xfId="496" applyFont="1" applyBorder="1" applyAlignment="1">
      <alignment horizontal="center" vertical="center" wrapText="1"/>
      <protection/>
    </xf>
    <xf numFmtId="0" fontId="40" fillId="0" borderId="42" xfId="496" applyFont="1" applyBorder="1" applyAlignment="1">
      <alignment horizontal="center" vertical="center" wrapText="1"/>
      <protection/>
    </xf>
    <xf numFmtId="181" fontId="53" fillId="0" borderId="47" xfId="496" applyNumberFormat="1" applyFont="1" applyFill="1" applyBorder="1" applyAlignment="1">
      <alignment horizontal="center" vertical="center"/>
      <protection/>
    </xf>
    <xf numFmtId="181" fontId="53" fillId="0" borderId="48" xfId="496" applyNumberFormat="1" applyFont="1" applyFill="1" applyBorder="1" applyAlignment="1">
      <alignment horizontal="center" vertical="center"/>
      <protection/>
    </xf>
    <xf numFmtId="181" fontId="53" fillId="0" borderId="22" xfId="496" applyNumberFormat="1" applyFont="1" applyFill="1" applyBorder="1" applyAlignment="1">
      <alignment horizontal="center" vertical="center"/>
      <protection/>
    </xf>
    <xf numFmtId="181" fontId="53" fillId="0" borderId="30" xfId="496" applyNumberFormat="1" applyFont="1" applyFill="1" applyBorder="1" applyAlignment="1">
      <alignment horizontal="center" vertical="center"/>
      <protection/>
    </xf>
    <xf numFmtId="49" fontId="53" fillId="0" borderId="23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4" fillId="0" borderId="27" xfId="506" applyFont="1" applyBorder="1" applyAlignment="1">
      <alignment horizontal="center" vertical="center" wrapText="1"/>
      <protection/>
    </xf>
    <xf numFmtId="0" fontId="54" fillId="17" borderId="3" xfId="506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1" fontId="20" fillId="0" borderId="3" xfId="501" applyNumberFormat="1" applyFont="1" applyFill="1" applyBorder="1" applyAlignment="1">
      <alignment horizontal="center" vertical="center" wrapText="1"/>
      <protection/>
    </xf>
    <xf numFmtId="182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6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/>
    </xf>
    <xf numFmtId="3" fontId="68" fillId="0" borderId="3" xfId="504" applyNumberFormat="1" applyFont="1" applyFill="1" applyBorder="1" applyAlignment="1" applyProtection="1">
      <alignment horizontal="center" vertical="center"/>
      <protection/>
    </xf>
    <xf numFmtId="1" fontId="68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3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0" borderId="3" xfId="506" applyNumberFormat="1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4" fillId="0" borderId="27" xfId="506" applyFont="1" applyFill="1" applyBorder="1" applyAlignment="1">
      <alignment horizontal="center" vertical="center" wrapText="1"/>
      <protection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3" xfId="510" applyFont="1" applyFill="1" applyBorder="1" applyAlignment="1">
      <alignment horizontal="left" vertical="center"/>
      <protection/>
    </xf>
    <xf numFmtId="3" fontId="64" fillId="0" borderId="3" xfId="510" applyNumberFormat="1" applyFont="1" applyFill="1" applyBorder="1" applyAlignment="1">
      <alignment horizontal="center" vertical="center"/>
      <protection/>
    </xf>
    <xf numFmtId="181" fontId="60" fillId="0" borderId="3" xfId="504" applyNumberFormat="1" applyFont="1" applyFill="1" applyBorder="1" applyAlignment="1" applyProtection="1">
      <alignment horizont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181" fontId="67" fillId="0" borderId="3" xfId="504" applyNumberFormat="1" applyFont="1" applyFill="1" applyBorder="1" applyAlignment="1" applyProtection="1">
      <alignment horizontal="center" vertical="center"/>
      <protection/>
    </xf>
    <xf numFmtId="181" fontId="67" fillId="0" borderId="3" xfId="504" applyNumberFormat="1" applyFont="1" applyFill="1" applyBorder="1" applyAlignment="1" applyProtection="1">
      <alignment horizontal="center"/>
      <protection locked="0"/>
    </xf>
    <xf numFmtId="181" fontId="67" fillId="0" borderId="3" xfId="504" applyNumberFormat="1" applyFont="1" applyFill="1" applyBorder="1" applyAlignment="1" applyProtection="1">
      <alignment horizontal="center" vertical="center"/>
      <protection locked="0"/>
    </xf>
    <xf numFmtId="181" fontId="60" fillId="0" borderId="3" xfId="504" applyNumberFormat="1" applyFont="1" applyFill="1" applyBorder="1" applyAlignment="1" applyProtection="1">
      <alignment horizontal="center"/>
      <protection locked="0"/>
    </xf>
    <xf numFmtId="181" fontId="19" fillId="0" borderId="3" xfId="504" applyNumberFormat="1" applyFont="1" applyFill="1" applyBorder="1" applyAlignment="1" applyProtection="1">
      <alignment horizontal="center"/>
      <protection locked="0"/>
    </xf>
    <xf numFmtId="3" fontId="21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21" fillId="17" borderId="0" xfId="504" applyNumberFormat="1" applyFont="1" applyFill="1" applyBorder="1" applyAlignment="1" applyProtection="1">
      <alignment horizontal="right"/>
      <protection locked="0"/>
    </xf>
    <xf numFmtId="182" fontId="21" fillId="0" borderId="0" xfId="504" applyNumberFormat="1" applyFont="1" applyFill="1" applyBorder="1" applyAlignment="1" applyProtection="1">
      <alignment horizontal="right"/>
      <protection locked="0"/>
    </xf>
    <xf numFmtId="182" fontId="21" fillId="17" borderId="0" xfId="504" applyNumberFormat="1" applyFont="1" applyFill="1" applyBorder="1" applyAlignment="1" applyProtection="1">
      <alignment horizontal="right"/>
      <protection locked="0"/>
    </xf>
    <xf numFmtId="0" fontId="58" fillId="0" borderId="0" xfId="506" applyFont="1" applyFill="1" applyAlignment="1">
      <alignment horizontal="right"/>
      <protection/>
    </xf>
    <xf numFmtId="0" fontId="62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" fontId="65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7">
      <selection activeCell="Q10" sqref="Q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1" t="s">
        <v>50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2" t="s">
        <v>9</v>
      </c>
      <c r="C3" s="133"/>
      <c r="D3" s="135" t="s">
        <v>0</v>
      </c>
      <c r="E3" s="136"/>
      <c r="F3" s="136"/>
      <c r="G3" s="137"/>
      <c r="H3" s="135" t="s">
        <v>2</v>
      </c>
      <c r="I3" s="136"/>
      <c r="J3" s="136"/>
      <c r="K3" s="137"/>
    </row>
    <row r="4" spans="1:11" s="8" customFormat="1" ht="39.75" customHeight="1">
      <c r="A4" s="65"/>
      <c r="B4" s="15" t="s">
        <v>51</v>
      </c>
      <c r="C4" s="16" t="s">
        <v>16</v>
      </c>
      <c r="D4" s="15" t="s">
        <v>51</v>
      </c>
      <c r="E4" s="70" t="s">
        <v>32</v>
      </c>
      <c r="F4" s="16" t="s">
        <v>16</v>
      </c>
      <c r="G4" s="70" t="s">
        <v>33</v>
      </c>
      <c r="H4" s="15" t="s">
        <v>51</v>
      </c>
      <c r="I4" s="70" t="s">
        <v>34</v>
      </c>
      <c r="J4" s="16" t="s">
        <v>16</v>
      </c>
      <c r="K4" s="99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34" t="s">
        <v>15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J7" sqref="J7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38" t="s">
        <v>67</v>
      </c>
      <c r="B1" s="138"/>
      <c r="C1" s="138"/>
      <c r="D1" s="138"/>
      <c r="E1" s="138"/>
      <c r="F1" s="138"/>
    </row>
    <row r="2" spans="1:6" s="76" customFormat="1" ht="21" customHeight="1">
      <c r="A2" s="139" t="s">
        <v>36</v>
      </c>
      <c r="B2" s="139"/>
      <c r="C2" s="139"/>
      <c r="D2" s="139"/>
      <c r="E2" s="139"/>
      <c r="F2" s="139"/>
    </row>
    <row r="3" spans="1:6" ht="18" customHeight="1">
      <c r="A3" s="77"/>
      <c r="B3" s="77"/>
      <c r="C3" s="77"/>
      <c r="D3" s="77"/>
      <c r="E3" s="77"/>
      <c r="F3" s="130" t="s">
        <v>65</v>
      </c>
    </row>
    <row r="4" spans="1:6" s="83" customFormat="1" ht="57" customHeight="1">
      <c r="A4" s="78" t="s">
        <v>37</v>
      </c>
      <c r="B4" s="79" t="s">
        <v>38</v>
      </c>
      <c r="C4" s="80" t="s">
        <v>2</v>
      </c>
      <c r="D4" s="81" t="s">
        <v>39</v>
      </c>
      <c r="E4" s="80" t="s">
        <v>0</v>
      </c>
      <c r="F4" s="82" t="s">
        <v>40</v>
      </c>
    </row>
    <row r="5" spans="1:6" s="98" customFormat="1" ht="17.25" customHeight="1">
      <c r="A5" s="96" t="s">
        <v>1</v>
      </c>
      <c r="B5" s="96">
        <v>1</v>
      </c>
      <c r="C5" s="97">
        <v>2</v>
      </c>
      <c r="D5" s="96">
        <v>3</v>
      </c>
      <c r="E5" s="97">
        <v>4</v>
      </c>
      <c r="F5" s="96">
        <v>5</v>
      </c>
    </row>
    <row r="6" spans="1:7" s="84" customFormat="1" ht="33.75" customHeight="1">
      <c r="A6" s="100" t="s">
        <v>41</v>
      </c>
      <c r="B6" s="108">
        <v>18627</v>
      </c>
      <c r="C6" s="110">
        <f>B6-E6</f>
        <v>9002</v>
      </c>
      <c r="D6" s="103">
        <f>C6/B6*100</f>
        <v>48.327696354753854</v>
      </c>
      <c r="E6" s="111">
        <v>9625</v>
      </c>
      <c r="F6" s="104">
        <f>E6/B6*100</f>
        <v>51.672303645246146</v>
      </c>
      <c r="G6" s="85"/>
    </row>
    <row r="7" spans="1:7" s="84" customFormat="1" ht="46.5" customHeight="1">
      <c r="A7" s="101" t="s">
        <v>47</v>
      </c>
      <c r="B7" s="111">
        <v>10999</v>
      </c>
      <c r="C7" s="110">
        <f>B7-E7</f>
        <v>6613</v>
      </c>
      <c r="D7" s="103">
        <f>C7/B7*100</f>
        <v>60.123647604327665</v>
      </c>
      <c r="E7" s="111">
        <v>4386</v>
      </c>
      <c r="F7" s="104">
        <f>E7/B7*100</f>
        <v>39.876352395672335</v>
      </c>
      <c r="G7" s="85"/>
    </row>
    <row r="8" spans="1:7" s="84" customFormat="1" ht="34.5" customHeight="1">
      <c r="A8" s="100" t="s">
        <v>42</v>
      </c>
      <c r="B8" s="108">
        <v>3698</v>
      </c>
      <c r="C8" s="110">
        <f>B8-E8</f>
        <v>2370</v>
      </c>
      <c r="D8" s="103">
        <f>C8/B8*100</f>
        <v>64.08869659275284</v>
      </c>
      <c r="E8" s="111">
        <v>1328</v>
      </c>
      <c r="F8" s="104">
        <f>E8/B8*100</f>
        <v>35.91130340724716</v>
      </c>
      <c r="G8" s="85"/>
    </row>
    <row r="9" spans="1:7" s="84" customFormat="1" ht="62.25" customHeight="1">
      <c r="A9" s="100" t="s">
        <v>5</v>
      </c>
      <c r="B9" s="108">
        <v>2695</v>
      </c>
      <c r="C9" s="110">
        <f>B9-E9</f>
        <v>1448</v>
      </c>
      <c r="D9" s="103">
        <f>C9/B9*100</f>
        <v>53.729128014842296</v>
      </c>
      <c r="E9" s="111">
        <v>1247</v>
      </c>
      <c r="F9" s="104">
        <f>E9/B9*100</f>
        <v>46.270871985157704</v>
      </c>
      <c r="G9" s="85"/>
    </row>
    <row r="10" spans="1:7" s="86" customFormat="1" ht="48.75" customHeight="1">
      <c r="A10" s="100" t="s">
        <v>43</v>
      </c>
      <c r="B10" s="108">
        <v>17380</v>
      </c>
      <c r="C10" s="110">
        <f>B10-E10</f>
        <v>8459</v>
      </c>
      <c r="D10" s="103">
        <f>C10/B10*100</f>
        <v>48.67088607594937</v>
      </c>
      <c r="E10" s="111">
        <v>8921</v>
      </c>
      <c r="F10" s="104">
        <f>E10/B10*100</f>
        <v>51.32911392405063</v>
      </c>
      <c r="G10" s="85"/>
    </row>
    <row r="11" spans="1:7" s="86" customFormat="1" ht="27" customHeight="1">
      <c r="A11" s="140" t="s">
        <v>68</v>
      </c>
      <c r="B11" s="141"/>
      <c r="C11" s="141"/>
      <c r="D11" s="141"/>
      <c r="E11" s="141"/>
      <c r="F11" s="142"/>
      <c r="G11" s="85"/>
    </row>
    <row r="12" spans="1:7" s="86" customFormat="1" ht="48.75" customHeight="1">
      <c r="A12" s="78" t="s">
        <v>37</v>
      </c>
      <c r="B12" s="79" t="s">
        <v>38</v>
      </c>
      <c r="C12" s="106" t="s">
        <v>2</v>
      </c>
      <c r="D12" s="107" t="s">
        <v>39</v>
      </c>
      <c r="E12" s="106" t="s">
        <v>0</v>
      </c>
      <c r="F12" s="105" t="s">
        <v>40</v>
      </c>
      <c r="G12" s="85"/>
    </row>
    <row r="13" spans="1:8" ht="48.75" customHeight="1">
      <c r="A13" s="102" t="s">
        <v>48</v>
      </c>
      <c r="B13" s="109">
        <v>8382</v>
      </c>
      <c r="C13" s="109">
        <f>B13-E13</f>
        <v>3598</v>
      </c>
      <c r="D13" s="87">
        <f>C13/B13*100</f>
        <v>42.925316153662614</v>
      </c>
      <c r="E13" s="109">
        <v>4784</v>
      </c>
      <c r="F13" s="88">
        <f>E13/B13*100</f>
        <v>57.07468384633739</v>
      </c>
      <c r="G13" s="85"/>
      <c r="H13" s="86"/>
    </row>
    <row r="14" spans="1:7" ht="48.75" customHeight="1">
      <c r="A14" s="102" t="s">
        <v>44</v>
      </c>
      <c r="B14" s="109">
        <v>6537</v>
      </c>
      <c r="C14" s="109">
        <f>B14-E14</f>
        <v>2914</v>
      </c>
      <c r="D14" s="87">
        <f>C14/B14*100</f>
        <v>44.577023099281014</v>
      </c>
      <c r="E14" s="109">
        <v>3623</v>
      </c>
      <c r="F14" s="88">
        <f>E14/B14*100</f>
        <v>55.42297690071898</v>
      </c>
      <c r="G14" s="8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view="pageBreakPreview" zoomScale="80" zoomScaleNormal="85" zoomScaleSheetLayoutView="80" zoomScalePageLayoutView="0" workbookViewId="0" topLeftCell="A2">
      <selection activeCell="A12" sqref="A12"/>
    </sheetView>
  </sheetViews>
  <sheetFormatPr defaultColWidth="9.140625" defaultRowHeight="15"/>
  <cols>
    <col min="1" max="1" width="13.421875" style="40" customWidth="1"/>
    <col min="2" max="2" width="7.0039062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46" t="s">
        <v>66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" customFormat="1" ht="19.5" customHeight="1">
      <c r="A2" s="155" t="s">
        <v>69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1" s="1" customFormat="1" ht="12.75" customHeight="1">
      <c r="A3" s="72"/>
      <c r="B3" s="38"/>
      <c r="C3" s="35"/>
      <c r="D3" s="36"/>
      <c r="E3" s="36"/>
      <c r="F3" s="36"/>
      <c r="G3" s="36"/>
      <c r="H3" s="36"/>
      <c r="I3" s="35"/>
      <c r="J3" s="31"/>
      <c r="K3" s="31"/>
      <c r="L3" s="35"/>
      <c r="M3" s="36"/>
      <c r="N3" s="37"/>
      <c r="O3" s="35"/>
      <c r="P3" s="36"/>
      <c r="Q3" s="36"/>
      <c r="R3" s="32"/>
      <c r="S3" s="32"/>
      <c r="T3" s="32"/>
      <c r="U3" s="147"/>
    </row>
    <row r="4" spans="1:22" s="73" customFormat="1" ht="79.5" customHeight="1">
      <c r="A4" s="148"/>
      <c r="B4" s="143" t="s">
        <v>3</v>
      </c>
      <c r="C4" s="144"/>
      <c r="D4" s="145"/>
      <c r="E4" s="143" t="s">
        <v>49</v>
      </c>
      <c r="F4" s="144"/>
      <c r="G4" s="145"/>
      <c r="H4" s="143" t="s">
        <v>4</v>
      </c>
      <c r="I4" s="144"/>
      <c r="J4" s="145"/>
      <c r="K4" s="143" t="s">
        <v>5</v>
      </c>
      <c r="L4" s="144"/>
      <c r="M4" s="145"/>
      <c r="N4" s="143" t="s">
        <v>17</v>
      </c>
      <c r="O4" s="144"/>
      <c r="P4" s="145"/>
      <c r="Q4" s="152" t="s">
        <v>6</v>
      </c>
      <c r="R4" s="153"/>
      <c r="S4" s="154"/>
      <c r="T4" s="149" t="s">
        <v>18</v>
      </c>
      <c r="U4" s="150"/>
      <c r="V4" s="151"/>
    </row>
    <row r="5" spans="1:22" s="71" customFormat="1" ht="33.75" customHeight="1">
      <c r="A5" s="148"/>
      <c r="B5" s="90" t="s">
        <v>7</v>
      </c>
      <c r="C5" s="91" t="s">
        <v>45</v>
      </c>
      <c r="D5" s="91" t="s">
        <v>46</v>
      </c>
      <c r="E5" s="92" t="s">
        <v>7</v>
      </c>
      <c r="F5" s="91" t="s">
        <v>45</v>
      </c>
      <c r="G5" s="91" t="s">
        <v>46</v>
      </c>
      <c r="H5" s="92" t="s">
        <v>7</v>
      </c>
      <c r="I5" s="91" t="s">
        <v>45</v>
      </c>
      <c r="J5" s="91" t="s">
        <v>46</v>
      </c>
      <c r="K5" s="92" t="s">
        <v>7</v>
      </c>
      <c r="L5" s="91" t="s">
        <v>45</v>
      </c>
      <c r="M5" s="91" t="s">
        <v>46</v>
      </c>
      <c r="N5" s="92" t="s">
        <v>7</v>
      </c>
      <c r="O5" s="91" t="s">
        <v>45</v>
      </c>
      <c r="P5" s="91" t="s">
        <v>46</v>
      </c>
      <c r="Q5" s="92" t="s">
        <v>7</v>
      </c>
      <c r="R5" s="91" t="s">
        <v>45</v>
      </c>
      <c r="S5" s="91" t="s">
        <v>46</v>
      </c>
      <c r="T5" s="92" t="s">
        <v>7</v>
      </c>
      <c r="U5" s="91" t="s">
        <v>45</v>
      </c>
      <c r="V5" s="91" t="s">
        <v>46</v>
      </c>
    </row>
    <row r="6" spans="1:22" s="95" customFormat="1" ht="9.75" customHeight="1">
      <c r="A6" s="93" t="s">
        <v>1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</row>
    <row r="7" spans="1:22" s="74" customFormat="1" ht="18.75" customHeight="1">
      <c r="A7" s="114" t="s">
        <v>8</v>
      </c>
      <c r="B7" s="115">
        <v>18627</v>
      </c>
      <c r="C7" s="121">
        <v>48.3</v>
      </c>
      <c r="D7" s="121">
        <v>51.7</v>
      </c>
      <c r="E7" s="117">
        <v>10999</v>
      </c>
      <c r="F7" s="121">
        <v>60.1</v>
      </c>
      <c r="G7" s="121">
        <v>39.9</v>
      </c>
      <c r="H7" s="117">
        <v>3698</v>
      </c>
      <c r="I7" s="123">
        <v>64.1</v>
      </c>
      <c r="J7" s="123">
        <v>35.9</v>
      </c>
      <c r="K7" s="117">
        <v>2695</v>
      </c>
      <c r="L7" s="123">
        <v>53.7</v>
      </c>
      <c r="M7" s="121">
        <v>46.3</v>
      </c>
      <c r="N7" s="119">
        <v>17380</v>
      </c>
      <c r="O7" s="121">
        <v>48.7</v>
      </c>
      <c r="P7" s="121">
        <v>51.3</v>
      </c>
      <c r="Q7" s="119">
        <v>8382</v>
      </c>
      <c r="R7" s="123">
        <v>42.9</v>
      </c>
      <c r="S7" s="123">
        <v>57.1</v>
      </c>
      <c r="T7" s="117">
        <v>6537</v>
      </c>
      <c r="U7" s="123">
        <v>44.6</v>
      </c>
      <c r="V7" s="123">
        <v>55.4</v>
      </c>
    </row>
    <row r="8" spans="1:22" ht="15.75">
      <c r="A8" s="112" t="s">
        <v>52</v>
      </c>
      <c r="B8" s="113">
        <v>828</v>
      </c>
      <c r="C8" s="121">
        <f aca="true" t="shared" si="0" ref="C8:C27">100-D8</f>
        <v>43.59903381642513</v>
      </c>
      <c r="D8" s="122">
        <v>56.40096618357487</v>
      </c>
      <c r="E8" s="118">
        <v>372</v>
      </c>
      <c r="F8" s="121">
        <f aca="true" t="shared" si="1" ref="F8:F27">100-G8</f>
        <v>63.44086021505376</v>
      </c>
      <c r="G8" s="125">
        <v>36.55913978494624</v>
      </c>
      <c r="H8" s="118">
        <v>141</v>
      </c>
      <c r="I8" s="123">
        <f aca="true" t="shared" si="2" ref="I8:I27">100-J8</f>
        <v>53.90070921985816</v>
      </c>
      <c r="J8" s="124">
        <v>46.09929078014184</v>
      </c>
      <c r="K8" s="118">
        <v>142</v>
      </c>
      <c r="L8" s="123">
        <f aca="true" t="shared" si="3" ref="L8:L27">100-M8</f>
        <v>48.59154929577465</v>
      </c>
      <c r="M8" s="124">
        <v>51.40845070422535</v>
      </c>
      <c r="N8" s="118">
        <v>800</v>
      </c>
      <c r="O8" s="121">
        <f aca="true" t="shared" si="4" ref="O8:O27">100-P8</f>
        <v>43.5</v>
      </c>
      <c r="P8" s="124">
        <v>56.5</v>
      </c>
      <c r="Q8" s="120">
        <v>361</v>
      </c>
      <c r="R8" s="123">
        <f aca="true" t="shared" si="5" ref="R8:R27">100-S8</f>
        <v>41.551246537396125</v>
      </c>
      <c r="S8" s="124">
        <v>58.448753462603875</v>
      </c>
      <c r="T8" s="118">
        <v>278</v>
      </c>
      <c r="U8" s="123">
        <f aca="true" t="shared" si="6" ref="U8:U27">100-V8</f>
        <v>43.16546762589928</v>
      </c>
      <c r="V8" s="116">
        <v>56.83453237410072</v>
      </c>
    </row>
    <row r="9" spans="1:22" ht="15.75">
      <c r="A9" s="112" t="s">
        <v>53</v>
      </c>
      <c r="B9" s="113">
        <v>820</v>
      </c>
      <c r="C9" s="121">
        <f t="shared" si="0"/>
        <v>46.09756097560975</v>
      </c>
      <c r="D9" s="122">
        <v>53.90243902439025</v>
      </c>
      <c r="E9" s="118">
        <v>515</v>
      </c>
      <c r="F9" s="121">
        <f t="shared" si="1"/>
        <v>53.786407766990294</v>
      </c>
      <c r="G9" s="125">
        <v>46.213592233009706</v>
      </c>
      <c r="H9" s="118">
        <v>148</v>
      </c>
      <c r="I9" s="123">
        <f t="shared" si="2"/>
        <v>65.54054054054055</v>
      </c>
      <c r="J9" s="124">
        <v>34.45945945945946</v>
      </c>
      <c r="K9" s="118">
        <v>205</v>
      </c>
      <c r="L9" s="123">
        <f t="shared" si="3"/>
        <v>38.53658536585366</v>
      </c>
      <c r="M9" s="124">
        <v>61.46341463414634</v>
      </c>
      <c r="N9" s="118">
        <v>763</v>
      </c>
      <c r="O9" s="121">
        <f t="shared" si="4"/>
        <v>45.87155963302752</v>
      </c>
      <c r="P9" s="124">
        <v>54.12844036697248</v>
      </c>
      <c r="Q9" s="118">
        <v>349</v>
      </c>
      <c r="R9" s="123">
        <f t="shared" si="5"/>
        <v>38.108882521489974</v>
      </c>
      <c r="S9" s="124">
        <v>61.891117478510026</v>
      </c>
      <c r="T9" s="118">
        <v>268</v>
      </c>
      <c r="U9" s="123">
        <f t="shared" si="6"/>
        <v>39.92537313432835</v>
      </c>
      <c r="V9" s="116">
        <v>60.07462686567165</v>
      </c>
    </row>
    <row r="10" spans="1:22" ht="15.75">
      <c r="A10" s="112" t="s">
        <v>70</v>
      </c>
      <c r="B10" s="113">
        <v>471</v>
      </c>
      <c r="C10" s="121">
        <f t="shared" si="0"/>
        <v>53.07855626326964</v>
      </c>
      <c r="D10" s="122">
        <v>46.92144373673036</v>
      </c>
      <c r="E10" s="118">
        <v>300</v>
      </c>
      <c r="F10" s="121">
        <f t="shared" si="1"/>
        <v>73</v>
      </c>
      <c r="G10" s="125">
        <v>27</v>
      </c>
      <c r="H10" s="118">
        <v>179</v>
      </c>
      <c r="I10" s="123">
        <f t="shared" si="2"/>
        <v>73.18435754189944</v>
      </c>
      <c r="J10" s="124">
        <v>26.81564245810056</v>
      </c>
      <c r="K10" s="118">
        <v>106</v>
      </c>
      <c r="L10" s="123">
        <f t="shared" si="3"/>
        <v>83.01886792452831</v>
      </c>
      <c r="M10" s="124">
        <v>16.9811320754717</v>
      </c>
      <c r="N10" s="118">
        <v>454</v>
      </c>
      <c r="O10" s="121">
        <f t="shared" si="4"/>
        <v>53.08370044052864</v>
      </c>
      <c r="P10" s="124">
        <v>46.91629955947136</v>
      </c>
      <c r="Q10" s="118">
        <v>147</v>
      </c>
      <c r="R10" s="123">
        <f t="shared" si="5"/>
        <v>46.25850340136054</v>
      </c>
      <c r="S10" s="124">
        <v>53.74149659863946</v>
      </c>
      <c r="T10" s="118">
        <v>114</v>
      </c>
      <c r="U10" s="123">
        <f t="shared" si="6"/>
        <v>49.122807017543856</v>
      </c>
      <c r="V10" s="116">
        <v>50.877192982456144</v>
      </c>
    </row>
    <row r="11" spans="1:22" ht="15.75">
      <c r="A11" s="112" t="s">
        <v>71</v>
      </c>
      <c r="B11" s="113">
        <v>516</v>
      </c>
      <c r="C11" s="121">
        <f t="shared" si="0"/>
        <v>59.30232558139535</v>
      </c>
      <c r="D11" s="122">
        <v>40.69767441860465</v>
      </c>
      <c r="E11" s="118">
        <v>333</v>
      </c>
      <c r="F11" s="121">
        <f t="shared" si="1"/>
        <v>64.86486486486487</v>
      </c>
      <c r="G11" s="125">
        <v>35.13513513513514</v>
      </c>
      <c r="H11" s="118">
        <v>178</v>
      </c>
      <c r="I11" s="123">
        <f t="shared" si="2"/>
        <v>79.7752808988764</v>
      </c>
      <c r="J11" s="124">
        <v>20.224719101123593</v>
      </c>
      <c r="K11" s="118">
        <v>99</v>
      </c>
      <c r="L11" s="123">
        <f t="shared" si="3"/>
        <v>65.65656565656566</v>
      </c>
      <c r="M11" s="124">
        <v>34.34343434343434</v>
      </c>
      <c r="N11" s="118">
        <v>507</v>
      </c>
      <c r="O11" s="121">
        <f t="shared" si="4"/>
        <v>59.96055226824458</v>
      </c>
      <c r="P11" s="124">
        <v>40.03944773175542</v>
      </c>
      <c r="Q11" s="118">
        <v>210</v>
      </c>
      <c r="R11" s="123">
        <f t="shared" si="5"/>
        <v>50.952380952380956</v>
      </c>
      <c r="S11" s="124">
        <v>49.047619047619044</v>
      </c>
      <c r="T11" s="118">
        <v>146</v>
      </c>
      <c r="U11" s="123">
        <f t="shared" si="6"/>
        <v>58.9041095890411</v>
      </c>
      <c r="V11" s="116">
        <v>41.0958904109589</v>
      </c>
    </row>
    <row r="12" spans="1:22" ht="15.75">
      <c r="A12" s="112" t="s">
        <v>72</v>
      </c>
      <c r="B12" s="113">
        <v>579</v>
      </c>
      <c r="C12" s="121">
        <f t="shared" si="0"/>
        <v>54.74956822107081</v>
      </c>
      <c r="D12" s="122">
        <v>45.25043177892919</v>
      </c>
      <c r="E12" s="118">
        <v>247</v>
      </c>
      <c r="F12" s="121">
        <f t="shared" si="1"/>
        <v>66.80161943319837</v>
      </c>
      <c r="G12" s="125">
        <v>33.198380566801625</v>
      </c>
      <c r="H12" s="118">
        <v>135</v>
      </c>
      <c r="I12" s="123">
        <f t="shared" si="2"/>
        <v>80</v>
      </c>
      <c r="J12" s="124">
        <v>20</v>
      </c>
      <c r="K12" s="118">
        <v>106</v>
      </c>
      <c r="L12" s="123">
        <f t="shared" si="3"/>
        <v>68.86792452830188</v>
      </c>
      <c r="M12" s="124">
        <v>31.132075471698112</v>
      </c>
      <c r="N12" s="118">
        <v>569</v>
      </c>
      <c r="O12" s="121">
        <f t="shared" si="4"/>
        <v>54.657293497363796</v>
      </c>
      <c r="P12" s="124">
        <v>45.342706502636204</v>
      </c>
      <c r="Q12" s="118">
        <v>288</v>
      </c>
      <c r="R12" s="123">
        <f t="shared" si="5"/>
        <v>46.875</v>
      </c>
      <c r="S12" s="124">
        <v>53.125</v>
      </c>
      <c r="T12" s="118">
        <v>226</v>
      </c>
      <c r="U12" s="123">
        <f t="shared" si="6"/>
        <v>46.90265486725663</v>
      </c>
      <c r="V12" s="116">
        <v>53.09734513274337</v>
      </c>
    </row>
    <row r="13" spans="1:22" ht="15.75">
      <c r="A13" s="112" t="s">
        <v>73</v>
      </c>
      <c r="B13" s="113">
        <v>631</v>
      </c>
      <c r="C13" s="121">
        <f t="shared" si="0"/>
        <v>57.84469096671949</v>
      </c>
      <c r="D13" s="122">
        <v>42.15530903328051</v>
      </c>
      <c r="E13" s="118">
        <v>328</v>
      </c>
      <c r="F13" s="121">
        <f t="shared" si="1"/>
        <v>66.15853658536585</v>
      </c>
      <c r="G13" s="125">
        <v>33.84146341463415</v>
      </c>
      <c r="H13" s="118">
        <v>193</v>
      </c>
      <c r="I13" s="123">
        <f t="shared" si="2"/>
        <v>84.97409326424871</v>
      </c>
      <c r="J13" s="124">
        <v>15.025906735751295</v>
      </c>
      <c r="K13" s="118">
        <v>224</v>
      </c>
      <c r="L13" s="123">
        <f t="shared" si="3"/>
        <v>79.46428571428572</v>
      </c>
      <c r="M13" s="124">
        <v>20.535714285714285</v>
      </c>
      <c r="N13" s="118">
        <v>598</v>
      </c>
      <c r="O13" s="121">
        <f t="shared" si="4"/>
        <v>57.525083612040135</v>
      </c>
      <c r="P13" s="124">
        <v>42.474916387959865</v>
      </c>
      <c r="Q13" s="118">
        <v>280</v>
      </c>
      <c r="R13" s="123">
        <f t="shared" si="5"/>
        <v>48.92857142857143</v>
      </c>
      <c r="S13" s="124">
        <v>51.07142857142857</v>
      </c>
      <c r="T13" s="118">
        <v>207</v>
      </c>
      <c r="U13" s="123">
        <f t="shared" si="6"/>
        <v>49.75845410628019</v>
      </c>
      <c r="V13" s="116">
        <v>50.24154589371981</v>
      </c>
    </row>
    <row r="14" spans="1:22" ht="15.75">
      <c r="A14" s="112" t="s">
        <v>54</v>
      </c>
      <c r="B14" s="113">
        <v>1621</v>
      </c>
      <c r="C14" s="121">
        <f t="shared" si="0"/>
        <v>43.92350400987045</v>
      </c>
      <c r="D14" s="122">
        <v>56.07649599012955</v>
      </c>
      <c r="E14" s="118">
        <v>588</v>
      </c>
      <c r="F14" s="121">
        <f t="shared" si="1"/>
        <v>60.034013605442176</v>
      </c>
      <c r="G14" s="125">
        <v>39.965986394557824</v>
      </c>
      <c r="H14" s="118">
        <v>247</v>
      </c>
      <c r="I14" s="123">
        <f t="shared" si="2"/>
        <v>46.15384615384615</v>
      </c>
      <c r="J14" s="124">
        <v>53.84615384615385</v>
      </c>
      <c r="K14" s="118">
        <v>96</v>
      </c>
      <c r="L14" s="123">
        <f t="shared" si="3"/>
        <v>50</v>
      </c>
      <c r="M14" s="124">
        <v>50</v>
      </c>
      <c r="N14" s="118">
        <v>1485</v>
      </c>
      <c r="O14" s="121">
        <f t="shared" si="4"/>
        <v>44.44444444444444</v>
      </c>
      <c r="P14" s="124">
        <v>55.55555555555556</v>
      </c>
      <c r="Q14" s="118">
        <v>786</v>
      </c>
      <c r="R14" s="123">
        <f t="shared" si="5"/>
        <v>39.56743002544529</v>
      </c>
      <c r="S14" s="124">
        <v>60.43256997455471</v>
      </c>
      <c r="T14" s="118">
        <v>569</v>
      </c>
      <c r="U14" s="123">
        <f t="shared" si="6"/>
        <v>41.30052724077329</v>
      </c>
      <c r="V14" s="116">
        <v>58.69947275922671</v>
      </c>
    </row>
    <row r="15" spans="1:22" ht="15.75">
      <c r="A15" s="112" t="s">
        <v>62</v>
      </c>
      <c r="B15" s="113">
        <v>1237</v>
      </c>
      <c r="C15" s="121">
        <f t="shared" si="0"/>
        <v>55.45675020210186</v>
      </c>
      <c r="D15" s="122">
        <v>44.54324979789814</v>
      </c>
      <c r="E15" s="118">
        <v>652</v>
      </c>
      <c r="F15" s="121">
        <f t="shared" si="1"/>
        <v>63.190184049079754</v>
      </c>
      <c r="G15" s="125">
        <v>36.809815950920246</v>
      </c>
      <c r="H15" s="118">
        <v>286</v>
      </c>
      <c r="I15" s="123">
        <f t="shared" si="2"/>
        <v>57.69230769230769</v>
      </c>
      <c r="J15" s="124">
        <v>42.30769230769231</v>
      </c>
      <c r="K15" s="118">
        <v>142</v>
      </c>
      <c r="L15" s="123">
        <f t="shared" si="3"/>
        <v>42.95774647887324</v>
      </c>
      <c r="M15" s="124">
        <v>57.04225352112676</v>
      </c>
      <c r="N15" s="118">
        <v>1193</v>
      </c>
      <c r="O15" s="121">
        <f t="shared" si="4"/>
        <v>55.6580050293378</v>
      </c>
      <c r="P15" s="124">
        <v>44.3419949706622</v>
      </c>
      <c r="Q15" s="118">
        <v>527</v>
      </c>
      <c r="R15" s="123">
        <f t="shared" si="5"/>
        <v>48.95635673624289</v>
      </c>
      <c r="S15" s="124">
        <v>51.04364326375711</v>
      </c>
      <c r="T15" s="118">
        <v>441</v>
      </c>
      <c r="U15" s="123">
        <f t="shared" si="6"/>
        <v>50.34013605442177</v>
      </c>
      <c r="V15" s="116">
        <v>49.65986394557823</v>
      </c>
    </row>
    <row r="16" spans="1:22" ht="15.75">
      <c r="A16" s="112" t="s">
        <v>74</v>
      </c>
      <c r="B16" s="113">
        <v>606</v>
      </c>
      <c r="C16" s="121">
        <f t="shared" si="0"/>
        <v>55.115511551155116</v>
      </c>
      <c r="D16" s="122">
        <v>44.884488448844884</v>
      </c>
      <c r="E16" s="118">
        <v>374</v>
      </c>
      <c r="F16" s="121">
        <f t="shared" si="1"/>
        <v>60.6951871657754</v>
      </c>
      <c r="G16" s="125">
        <v>39.3048128342246</v>
      </c>
      <c r="H16" s="118">
        <v>111</v>
      </c>
      <c r="I16" s="123">
        <f t="shared" si="2"/>
        <v>77.47747747747748</v>
      </c>
      <c r="J16" s="124">
        <v>22.52252252252252</v>
      </c>
      <c r="K16" s="118">
        <v>78</v>
      </c>
      <c r="L16" s="123">
        <f t="shared" si="3"/>
        <v>39.743589743589745</v>
      </c>
      <c r="M16" s="124">
        <v>60.256410256410255</v>
      </c>
      <c r="N16" s="118">
        <v>595</v>
      </c>
      <c r="O16" s="121">
        <f t="shared" si="4"/>
        <v>54.95798319327731</v>
      </c>
      <c r="P16" s="124">
        <v>45.04201680672269</v>
      </c>
      <c r="Q16" s="118">
        <v>317</v>
      </c>
      <c r="R16" s="123">
        <f t="shared" si="5"/>
        <v>49.21135646687698</v>
      </c>
      <c r="S16" s="124">
        <v>50.78864353312302</v>
      </c>
      <c r="T16" s="118">
        <v>232</v>
      </c>
      <c r="U16" s="123">
        <f t="shared" si="6"/>
        <v>49.56896551724138</v>
      </c>
      <c r="V16" s="116">
        <v>50.43103448275862</v>
      </c>
    </row>
    <row r="17" spans="1:22" ht="15.75">
      <c r="A17" s="112" t="s">
        <v>63</v>
      </c>
      <c r="B17" s="113">
        <v>405</v>
      </c>
      <c r="C17" s="121">
        <f t="shared" si="0"/>
        <v>58.2716049382716</v>
      </c>
      <c r="D17" s="122">
        <v>41.7283950617284</v>
      </c>
      <c r="E17" s="118">
        <v>342</v>
      </c>
      <c r="F17" s="121">
        <f t="shared" si="1"/>
        <v>71.34502923976609</v>
      </c>
      <c r="G17" s="125">
        <v>28.654970760233915</v>
      </c>
      <c r="H17" s="118">
        <v>148</v>
      </c>
      <c r="I17" s="123">
        <f t="shared" si="2"/>
        <v>89.1891891891892</v>
      </c>
      <c r="J17" s="124">
        <v>10.81081081081081</v>
      </c>
      <c r="K17" s="118">
        <v>102</v>
      </c>
      <c r="L17" s="123">
        <f t="shared" si="3"/>
        <v>43.13725490196079</v>
      </c>
      <c r="M17" s="124">
        <v>56.86274509803921</v>
      </c>
      <c r="N17" s="118">
        <v>394</v>
      </c>
      <c r="O17" s="121">
        <f t="shared" si="4"/>
        <v>58.629441624365484</v>
      </c>
      <c r="P17" s="124">
        <v>41.370558375634516</v>
      </c>
      <c r="Q17" s="118">
        <v>172</v>
      </c>
      <c r="R17" s="123">
        <f t="shared" si="5"/>
        <v>41.279069767441854</v>
      </c>
      <c r="S17" s="124">
        <v>58.720930232558146</v>
      </c>
      <c r="T17" s="118">
        <v>145</v>
      </c>
      <c r="U17" s="123">
        <f t="shared" si="6"/>
        <v>42.75862068965517</v>
      </c>
      <c r="V17" s="116">
        <v>57.24137931034483</v>
      </c>
    </row>
    <row r="18" spans="1:22" ht="15.75">
      <c r="A18" s="112" t="s">
        <v>75</v>
      </c>
      <c r="B18" s="113">
        <v>860</v>
      </c>
      <c r="C18" s="121">
        <f t="shared" si="0"/>
        <v>49.302325581395344</v>
      </c>
      <c r="D18" s="122">
        <v>50.697674418604656</v>
      </c>
      <c r="E18" s="118">
        <v>375</v>
      </c>
      <c r="F18" s="121">
        <f t="shared" si="1"/>
        <v>62.93333333333334</v>
      </c>
      <c r="G18" s="125">
        <v>37.06666666666666</v>
      </c>
      <c r="H18" s="118">
        <v>126</v>
      </c>
      <c r="I18" s="123">
        <f t="shared" si="2"/>
        <v>50</v>
      </c>
      <c r="J18" s="124">
        <v>50</v>
      </c>
      <c r="K18" s="118">
        <v>128</v>
      </c>
      <c r="L18" s="123">
        <f t="shared" si="3"/>
        <v>43.75</v>
      </c>
      <c r="M18" s="124">
        <v>56.25</v>
      </c>
      <c r="N18" s="118">
        <v>830</v>
      </c>
      <c r="O18" s="121">
        <f t="shared" si="4"/>
        <v>48.433734939759034</v>
      </c>
      <c r="P18" s="124">
        <v>51.566265060240966</v>
      </c>
      <c r="Q18" s="118">
        <v>465</v>
      </c>
      <c r="R18" s="123">
        <f t="shared" si="5"/>
        <v>46.4516129032258</v>
      </c>
      <c r="S18" s="124">
        <v>53.5483870967742</v>
      </c>
      <c r="T18" s="118">
        <v>301</v>
      </c>
      <c r="U18" s="123">
        <f t="shared" si="6"/>
        <v>52.159468438538205</v>
      </c>
      <c r="V18" s="116">
        <v>47.840531561461795</v>
      </c>
    </row>
    <row r="19" spans="1:22" ht="15.75">
      <c r="A19" s="112" t="s">
        <v>55</v>
      </c>
      <c r="B19" s="113">
        <v>1219</v>
      </c>
      <c r="C19" s="121">
        <f t="shared" si="0"/>
        <v>45.44708777686628</v>
      </c>
      <c r="D19" s="122">
        <v>54.55291222313372</v>
      </c>
      <c r="E19" s="118">
        <v>683</v>
      </c>
      <c r="F19" s="121">
        <f t="shared" si="1"/>
        <v>53.4407027818448</v>
      </c>
      <c r="G19" s="125">
        <v>46.5592972181552</v>
      </c>
      <c r="H19" s="118">
        <v>248</v>
      </c>
      <c r="I19" s="123">
        <f t="shared" si="2"/>
        <v>58.064516129032256</v>
      </c>
      <c r="J19" s="124">
        <v>41.935483870967744</v>
      </c>
      <c r="K19" s="118">
        <v>214</v>
      </c>
      <c r="L19" s="123">
        <f t="shared" si="3"/>
        <v>57.476635514018696</v>
      </c>
      <c r="M19" s="124">
        <v>42.523364485981304</v>
      </c>
      <c r="N19" s="118">
        <v>1162</v>
      </c>
      <c r="O19" s="121">
        <f t="shared" si="4"/>
        <v>45.86919104991394</v>
      </c>
      <c r="P19" s="124">
        <v>54.13080895008606</v>
      </c>
      <c r="Q19" s="118">
        <v>618</v>
      </c>
      <c r="R19" s="123">
        <f t="shared" si="5"/>
        <v>39.64401294498382</v>
      </c>
      <c r="S19" s="124">
        <v>60.35598705501618</v>
      </c>
      <c r="T19" s="118">
        <v>526</v>
      </c>
      <c r="U19" s="123">
        <f t="shared" si="6"/>
        <v>40.3041825095057</v>
      </c>
      <c r="V19" s="116">
        <v>59.6958174904943</v>
      </c>
    </row>
    <row r="20" spans="1:22" ht="15.75">
      <c r="A20" s="112" t="s">
        <v>64</v>
      </c>
      <c r="B20" s="113">
        <v>635</v>
      </c>
      <c r="C20" s="121">
        <f t="shared" si="0"/>
        <v>64.09448818897638</v>
      </c>
      <c r="D20" s="122">
        <v>35.90551181102362</v>
      </c>
      <c r="E20" s="118">
        <v>353</v>
      </c>
      <c r="F20" s="121">
        <f t="shared" si="1"/>
        <v>81.30311614730878</v>
      </c>
      <c r="G20" s="125">
        <v>18.69688385269122</v>
      </c>
      <c r="H20" s="118">
        <v>175</v>
      </c>
      <c r="I20" s="123">
        <f t="shared" si="2"/>
        <v>90.85714285714286</v>
      </c>
      <c r="J20" s="124">
        <v>9.142857142857142</v>
      </c>
      <c r="K20" s="118">
        <v>135</v>
      </c>
      <c r="L20" s="123">
        <f t="shared" si="3"/>
        <v>69.62962962962963</v>
      </c>
      <c r="M20" s="124">
        <v>30.37037037037037</v>
      </c>
      <c r="N20" s="118">
        <v>623</v>
      </c>
      <c r="O20" s="121">
        <f t="shared" si="4"/>
        <v>64.20545746388443</v>
      </c>
      <c r="P20" s="124">
        <v>35.79454253611557</v>
      </c>
      <c r="Q20" s="118">
        <v>235</v>
      </c>
      <c r="R20" s="123">
        <f t="shared" si="5"/>
        <v>50.638297872340424</v>
      </c>
      <c r="S20" s="124">
        <v>49.361702127659576</v>
      </c>
      <c r="T20" s="118">
        <v>158</v>
      </c>
      <c r="U20" s="123">
        <f t="shared" si="6"/>
        <v>58.860759493670884</v>
      </c>
      <c r="V20" s="116">
        <v>41.139240506329116</v>
      </c>
    </row>
    <row r="21" spans="1:22" ht="15.75">
      <c r="A21" s="112" t="s">
        <v>56</v>
      </c>
      <c r="B21" s="113">
        <v>707</v>
      </c>
      <c r="C21" s="121">
        <f t="shared" si="0"/>
        <v>60.82036775106082</v>
      </c>
      <c r="D21" s="122">
        <v>39.17963224893918</v>
      </c>
      <c r="E21" s="118">
        <v>474</v>
      </c>
      <c r="F21" s="121">
        <f t="shared" si="1"/>
        <v>70.25316455696202</v>
      </c>
      <c r="G21" s="125">
        <v>29.746835443037973</v>
      </c>
      <c r="H21" s="118">
        <v>228</v>
      </c>
      <c r="I21" s="123">
        <f t="shared" si="2"/>
        <v>75.43859649122807</v>
      </c>
      <c r="J21" s="124">
        <v>24.561403508771928</v>
      </c>
      <c r="K21" s="118">
        <v>176</v>
      </c>
      <c r="L21" s="123">
        <f t="shared" si="3"/>
        <v>74.43181818181819</v>
      </c>
      <c r="M21" s="124">
        <v>25.568181818181817</v>
      </c>
      <c r="N21" s="118">
        <v>683</v>
      </c>
      <c r="O21" s="121">
        <f t="shared" si="4"/>
        <v>60.61493411420205</v>
      </c>
      <c r="P21" s="124">
        <v>39.38506588579795</v>
      </c>
      <c r="Q21" s="118">
        <v>291</v>
      </c>
      <c r="R21" s="123">
        <f t="shared" si="5"/>
        <v>57.7319587628866</v>
      </c>
      <c r="S21" s="124">
        <v>42.2680412371134</v>
      </c>
      <c r="T21" s="118">
        <v>228</v>
      </c>
      <c r="U21" s="123">
        <f t="shared" si="6"/>
        <v>60.526315789473685</v>
      </c>
      <c r="V21" s="116">
        <v>39.473684210526315</v>
      </c>
    </row>
    <row r="22" spans="1:22" ht="15.75">
      <c r="A22" s="112" t="s">
        <v>57</v>
      </c>
      <c r="B22" s="113">
        <v>898</v>
      </c>
      <c r="C22" s="121">
        <f t="shared" si="0"/>
        <v>58.351893095768375</v>
      </c>
      <c r="D22" s="122">
        <v>41.648106904231625</v>
      </c>
      <c r="E22" s="118">
        <v>546</v>
      </c>
      <c r="F22" s="121">
        <f t="shared" si="1"/>
        <v>72.52747252747253</v>
      </c>
      <c r="G22" s="125">
        <v>27.472527472527474</v>
      </c>
      <c r="H22" s="118">
        <v>250</v>
      </c>
      <c r="I22" s="123">
        <f t="shared" si="2"/>
        <v>80.4</v>
      </c>
      <c r="J22" s="124">
        <v>19.6</v>
      </c>
      <c r="K22" s="118">
        <v>34</v>
      </c>
      <c r="L22" s="123">
        <f t="shared" si="3"/>
        <v>23.529411764705884</v>
      </c>
      <c r="M22" s="124">
        <v>76.47058823529412</v>
      </c>
      <c r="N22" s="118">
        <v>854</v>
      </c>
      <c r="O22" s="121">
        <f t="shared" si="4"/>
        <v>58.19672131147541</v>
      </c>
      <c r="P22" s="124">
        <v>41.80327868852459</v>
      </c>
      <c r="Q22" s="118">
        <v>313</v>
      </c>
      <c r="R22" s="123">
        <f t="shared" si="5"/>
        <v>49.840255591054316</v>
      </c>
      <c r="S22" s="124">
        <v>50.159744408945684</v>
      </c>
      <c r="T22" s="118">
        <v>207</v>
      </c>
      <c r="U22" s="123">
        <f t="shared" si="6"/>
        <v>52.65700483091788</v>
      </c>
      <c r="V22" s="116">
        <v>47.34299516908212</v>
      </c>
    </row>
    <row r="23" spans="1:22" ht="15.75">
      <c r="A23" s="112" t="s">
        <v>58</v>
      </c>
      <c r="B23" s="113">
        <v>967</v>
      </c>
      <c r="C23" s="121">
        <f t="shared" si="0"/>
        <v>40.12409513960703</v>
      </c>
      <c r="D23" s="122">
        <v>59.87590486039297</v>
      </c>
      <c r="E23" s="118">
        <v>691</v>
      </c>
      <c r="F23" s="121">
        <f t="shared" si="1"/>
        <v>49.49348769898697</v>
      </c>
      <c r="G23" s="125">
        <v>50.50651230101303</v>
      </c>
      <c r="H23" s="118">
        <v>365</v>
      </c>
      <c r="I23" s="123">
        <f t="shared" si="2"/>
        <v>36.16438356164383</v>
      </c>
      <c r="J23" s="124">
        <v>63.83561643835617</v>
      </c>
      <c r="K23" s="118">
        <v>44</v>
      </c>
      <c r="L23" s="123">
        <f t="shared" si="3"/>
        <v>45.45454545454546</v>
      </c>
      <c r="M23" s="124">
        <v>54.54545454545454</v>
      </c>
      <c r="N23" s="118">
        <v>928</v>
      </c>
      <c r="O23" s="121">
        <f t="shared" si="4"/>
        <v>40.73275862068966</v>
      </c>
      <c r="P23" s="124">
        <v>59.26724137931034</v>
      </c>
      <c r="Q23" s="118">
        <v>353</v>
      </c>
      <c r="R23" s="123">
        <f t="shared" si="5"/>
        <v>41.64305949008499</v>
      </c>
      <c r="S23" s="124">
        <v>58.35694050991501</v>
      </c>
      <c r="T23" s="118">
        <v>277</v>
      </c>
      <c r="U23" s="123">
        <f t="shared" si="6"/>
        <v>45.12635379061371</v>
      </c>
      <c r="V23" s="116">
        <v>54.87364620938629</v>
      </c>
    </row>
    <row r="24" spans="1:22" ht="15.75">
      <c r="A24" s="112" t="s">
        <v>76</v>
      </c>
      <c r="B24" s="113">
        <v>564</v>
      </c>
      <c r="C24" s="121">
        <f t="shared" si="0"/>
        <v>52.304964539007095</v>
      </c>
      <c r="D24" s="122">
        <v>47.695035460992905</v>
      </c>
      <c r="E24" s="118">
        <v>378</v>
      </c>
      <c r="F24" s="121">
        <f t="shared" si="1"/>
        <v>52.91005291005291</v>
      </c>
      <c r="G24" s="125">
        <v>47.08994708994709</v>
      </c>
      <c r="H24" s="118">
        <v>79</v>
      </c>
      <c r="I24" s="123">
        <f t="shared" si="2"/>
        <v>62.0253164556962</v>
      </c>
      <c r="J24" s="124">
        <v>37.9746835443038</v>
      </c>
      <c r="K24" s="118">
        <v>158</v>
      </c>
      <c r="L24" s="123">
        <f t="shared" si="3"/>
        <v>72.15189873417722</v>
      </c>
      <c r="M24" s="124">
        <v>27.848101265822784</v>
      </c>
      <c r="N24" s="118">
        <v>545</v>
      </c>
      <c r="O24" s="121">
        <f t="shared" si="4"/>
        <v>52.477064220183486</v>
      </c>
      <c r="P24" s="124">
        <v>47.522935779816514</v>
      </c>
      <c r="Q24" s="118">
        <v>251</v>
      </c>
      <c r="R24" s="123">
        <f t="shared" si="5"/>
        <v>49.800796812749006</v>
      </c>
      <c r="S24" s="124">
        <v>50.199203187250994</v>
      </c>
      <c r="T24" s="118">
        <v>218</v>
      </c>
      <c r="U24" s="123">
        <f t="shared" si="6"/>
        <v>50.45871559633027</v>
      </c>
      <c r="V24" s="116">
        <v>49.54128440366973</v>
      </c>
    </row>
    <row r="25" spans="1:22" ht="15.75">
      <c r="A25" s="112" t="s">
        <v>59</v>
      </c>
      <c r="B25" s="113">
        <v>703</v>
      </c>
      <c r="C25" s="121">
        <f t="shared" si="0"/>
        <v>51.35135135135135</v>
      </c>
      <c r="D25" s="122">
        <v>48.64864864864865</v>
      </c>
      <c r="E25" s="118">
        <v>501</v>
      </c>
      <c r="F25" s="121">
        <f t="shared" si="1"/>
        <v>69.46107784431138</v>
      </c>
      <c r="G25" s="125">
        <v>30.538922155688624</v>
      </c>
      <c r="H25" s="118">
        <v>212</v>
      </c>
      <c r="I25" s="123">
        <f t="shared" si="2"/>
        <v>67.9245283018868</v>
      </c>
      <c r="J25" s="124">
        <v>32.075471698113205</v>
      </c>
      <c r="K25" s="118">
        <v>78</v>
      </c>
      <c r="L25" s="123">
        <f t="shared" si="3"/>
        <v>19.230769230769226</v>
      </c>
      <c r="M25" s="124">
        <v>80.76923076923077</v>
      </c>
      <c r="N25" s="118">
        <v>695</v>
      </c>
      <c r="O25" s="121">
        <f t="shared" si="4"/>
        <v>50.79136690647482</v>
      </c>
      <c r="P25" s="124">
        <v>49.20863309352518</v>
      </c>
      <c r="Q25" s="118">
        <v>281</v>
      </c>
      <c r="R25" s="123">
        <f t="shared" si="5"/>
        <v>40.92526690391459</v>
      </c>
      <c r="S25" s="124">
        <v>59.07473309608541</v>
      </c>
      <c r="T25" s="118">
        <v>224</v>
      </c>
      <c r="U25" s="123">
        <f t="shared" si="6"/>
        <v>43.75</v>
      </c>
      <c r="V25" s="116">
        <v>56.25</v>
      </c>
    </row>
    <row r="26" spans="1:22" ht="15.75">
      <c r="A26" s="112" t="s">
        <v>60</v>
      </c>
      <c r="B26" s="113">
        <v>1127</v>
      </c>
      <c r="C26" s="121">
        <f t="shared" si="0"/>
        <v>39.840283939662825</v>
      </c>
      <c r="D26" s="122">
        <v>60.159716060337175</v>
      </c>
      <c r="E26" s="118">
        <v>557</v>
      </c>
      <c r="F26" s="121">
        <f t="shared" si="1"/>
        <v>55.47576301615799</v>
      </c>
      <c r="G26" s="125">
        <v>44.52423698384201</v>
      </c>
      <c r="H26" s="118">
        <v>142</v>
      </c>
      <c r="I26" s="123">
        <f t="shared" si="2"/>
        <v>39.43661971830986</v>
      </c>
      <c r="J26" s="124">
        <v>60.56338028169014</v>
      </c>
      <c r="K26" s="118">
        <v>73</v>
      </c>
      <c r="L26" s="123">
        <f t="shared" si="3"/>
        <v>39.726027397260275</v>
      </c>
      <c r="M26" s="124">
        <v>60.273972602739725</v>
      </c>
      <c r="N26" s="118">
        <v>1077</v>
      </c>
      <c r="O26" s="121">
        <f t="shared" si="4"/>
        <v>40.94707520891365</v>
      </c>
      <c r="P26" s="124">
        <v>59.05292479108635</v>
      </c>
      <c r="Q26" s="118">
        <v>578</v>
      </c>
      <c r="R26" s="123">
        <f t="shared" si="5"/>
        <v>35.640138408304495</v>
      </c>
      <c r="S26" s="124">
        <v>64.3598615916955</v>
      </c>
      <c r="T26" s="118">
        <v>470</v>
      </c>
      <c r="U26" s="123">
        <f t="shared" si="6"/>
        <v>35.95744680851064</v>
      </c>
      <c r="V26" s="116">
        <v>64.04255319148936</v>
      </c>
    </row>
    <row r="27" spans="1:22" ht="15.75">
      <c r="A27" s="112" t="s">
        <v>61</v>
      </c>
      <c r="B27" s="113">
        <v>3233</v>
      </c>
      <c r="C27" s="121">
        <f t="shared" si="0"/>
        <v>37.890504175688214</v>
      </c>
      <c r="D27" s="122">
        <v>62.109495824311786</v>
      </c>
      <c r="E27" s="118">
        <v>2390</v>
      </c>
      <c r="F27" s="121">
        <f t="shared" si="1"/>
        <v>51.50627615062761</v>
      </c>
      <c r="G27" s="125">
        <v>48.49372384937239</v>
      </c>
      <c r="H27" s="118">
        <v>107</v>
      </c>
      <c r="I27" s="123">
        <f t="shared" si="2"/>
        <v>32.71028037383178</v>
      </c>
      <c r="J27" s="124">
        <v>67.28971962616822</v>
      </c>
      <c r="K27" s="118">
        <v>355</v>
      </c>
      <c r="L27" s="123">
        <f t="shared" si="3"/>
        <v>34.36619718309859</v>
      </c>
      <c r="M27" s="124">
        <v>65.63380281690141</v>
      </c>
      <c r="N27" s="118">
        <v>2625</v>
      </c>
      <c r="O27" s="121">
        <f t="shared" si="4"/>
        <v>37.142857142857146</v>
      </c>
      <c r="P27" s="124">
        <v>62.857142857142854</v>
      </c>
      <c r="Q27" s="118">
        <v>1560</v>
      </c>
      <c r="R27" s="123">
        <f t="shared" si="5"/>
        <v>36.858974358974365</v>
      </c>
      <c r="S27" s="124">
        <v>63.141025641025635</v>
      </c>
      <c r="T27" s="118">
        <v>1302</v>
      </c>
      <c r="U27" s="123">
        <f t="shared" si="6"/>
        <v>37.71121351766513</v>
      </c>
      <c r="V27" s="116">
        <v>62.28878648233487</v>
      </c>
    </row>
    <row r="29" spans="2:22" ht="23.25">
      <c r="B29" s="126"/>
      <c r="C29" s="128"/>
      <c r="D29" s="129"/>
      <c r="E29" s="127"/>
      <c r="F29" s="129"/>
      <c r="G29" s="129"/>
      <c r="H29" s="127"/>
      <c r="I29" s="128"/>
      <c r="J29" s="129"/>
      <c r="K29" s="127"/>
      <c r="L29" s="128"/>
      <c r="M29" s="129"/>
      <c r="N29" s="127"/>
      <c r="O29" s="128"/>
      <c r="P29" s="129"/>
      <c r="Q29" s="127"/>
      <c r="R29" s="128"/>
      <c r="S29" s="129"/>
      <c r="T29" s="127"/>
      <c r="U29" s="129"/>
      <c r="V29" s="128"/>
    </row>
    <row r="30" spans="2:22" ht="23.2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2018-06-12T08:37:44Z</dcterms:modified>
  <cp:category/>
  <cp:version/>
  <cp:contentType/>
  <cp:contentStatus/>
</cp:coreProperties>
</file>