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4835" windowHeight="1044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<sst xmlns="http://schemas.openxmlformats.org/spreadsheetml/2006/main" count="121" uniqueCount="77">
  <si>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</si>
  <si>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</si>
  <si>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</si>
  <si>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</si>
  <si>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</si>
  <si>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</si>
  <si>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</si>
  <si>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</si>
  <si>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</si>
  <si>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</si>
  <si>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</si>
  <si>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</si>
  <si>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</si>
  <si>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</si>
  <si>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</si>
  <si>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</si>
  <si>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</si>
  <si>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</si>
  <si>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</si>
  <si>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</si>
  <si>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</si>
  <si>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</si>
  <si>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</si>
  <si>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</si>
  <si>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</si>
  <si>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</si>
  <si>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</si>
  <si>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</si>
  <si>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</si>
  <si>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</si>
  <si>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</si>
  <si>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</si>
  <si>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</si>
  <si>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</si>
  <si>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</si>
  <si>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</si>
  <si>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</si>
  <si>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</si>
  <si>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</si>
  <si>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</si>
  <si>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</si>
  <si>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</si>
  <si>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</si>
  <si>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</si>
  <si>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</si>
  <si>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</si>
  <si>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</si>
  <si>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</si>
  <si>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</si>
  <si>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</si>
  <si>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Каховський МРЦЗ</t>
  </si>
  <si>
    <t>Херсонський МЦЗ</t>
  </si>
  <si>
    <t>Голопристаньський МРЦЗ</t>
  </si>
  <si>
    <t>осіб</t>
  </si>
  <si>
    <t>Надання послуг державною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</si>
  <si>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</si>
  <si>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</si>
  <si>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</si>
  <si>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</si>
  <si>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</si>
  <si>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</si>
  <si>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</si>
  <si>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</si>
  <si>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</si>
  <si>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</si>
  <si>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</si>
  <si>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</si>
  <si>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</si>
  <si>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</si>
  <si>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</si>
  <si>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</si>
  <si>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</si>
  <si>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</si>
  <si>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2017 р.</t>
  </si>
  <si>
    <t xml:space="preserve">  у січні-травні 2019 року (за статтю)</t>
  </si>
  <si>
    <t>Станом на 1 червня 2019 року:</t>
  </si>
  <si>
    <t>Надання послуг державною службою зайнятості зареєстрованим безробітним та іншим категоріям громадян у січні-травні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</si>
</sst>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7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29" fillId="0" borderId="0" applyFont="0" applyFill="0" applyBorder="0" applyProtection="0">
      <alignment/>
    </xf>
    <xf numFmtId="191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5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4" fillId="0" borderId="0" xfId="496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6" applyFont="1" applyFill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34" fillId="0" borderId="0" xfId="496" applyFont="1" applyAlignment="1">
      <alignment horizontal="center" vertical="center" wrapText="1"/>
      <protection/>
    </xf>
    <xf numFmtId="0" fontId="22" fillId="0" borderId="0" xfId="496" applyFont="1">
      <alignment/>
      <protection/>
    </xf>
    <xf numFmtId="0" fontId="37" fillId="0" borderId="0" xfId="496" applyFont="1">
      <alignment/>
      <protection/>
    </xf>
    <xf numFmtId="0" fontId="37" fillId="0" borderId="0" xfId="496" applyFont="1" applyBorder="1">
      <alignment/>
      <protection/>
    </xf>
    <xf numFmtId="0" fontId="24" fillId="0" borderId="0" xfId="496" applyFont="1">
      <alignment/>
      <protection/>
    </xf>
    <xf numFmtId="0" fontId="24" fillId="0" borderId="0" xfId="496" applyFont="1" applyBorder="1">
      <alignment/>
      <protection/>
    </xf>
    <xf numFmtId="0" fontId="24" fillId="0" borderId="0" xfId="496" applyFont="1" applyFill="1">
      <alignment/>
      <protection/>
    </xf>
    <xf numFmtId="0" fontId="52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3" fillId="0" borderId="23" xfId="496" applyFont="1" applyBorder="1" applyAlignment="1">
      <alignment vertical="center" wrapText="1"/>
      <protection/>
    </xf>
    <xf numFmtId="189" fontId="52" fillId="0" borderId="20" xfId="496" applyNumberFormat="1" applyFont="1" applyFill="1" applyBorder="1" applyAlignment="1">
      <alignment horizontal="center" vertical="center"/>
      <protection/>
    </xf>
    <xf numFmtId="189" fontId="52" fillId="0" borderId="21" xfId="496" applyNumberFormat="1" applyFont="1" applyFill="1" applyBorder="1" applyAlignment="1">
      <alignment horizontal="center" vertical="center"/>
      <protection/>
    </xf>
    <xf numFmtId="189" fontId="52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9" fontId="23" fillId="0" borderId="20" xfId="496" applyNumberFormat="1" applyFont="1" applyFill="1" applyBorder="1" applyAlignment="1">
      <alignment horizontal="center" vertical="center"/>
      <protection/>
    </xf>
    <xf numFmtId="189" fontId="23" fillId="0" borderId="21" xfId="496" applyNumberFormat="1" applyFont="1" applyFill="1" applyBorder="1" applyAlignment="1">
      <alignment horizontal="center" vertical="center"/>
      <protection/>
    </xf>
    <xf numFmtId="189" fontId="23" fillId="0" borderId="3" xfId="496" applyNumberFormat="1" applyFont="1" applyFill="1" applyBorder="1" applyAlignment="1">
      <alignment horizontal="center" vertical="center"/>
      <protection/>
    </xf>
    <xf numFmtId="0" fontId="53" fillId="0" borderId="23" xfId="496" applyFont="1" applyFill="1" applyBorder="1" applyAlignment="1">
      <alignment horizontal="left" vertical="center" wrapText="1"/>
      <protection/>
    </xf>
    <xf numFmtId="0" fontId="53" fillId="0" borderId="24" xfId="496" applyFont="1" applyFill="1" applyBorder="1" applyAlignment="1">
      <alignment horizontal="left" vertical="center" wrapText="1"/>
      <protection/>
    </xf>
    <xf numFmtId="189" fontId="52" fillId="0" borderId="25" xfId="496" applyNumberFormat="1" applyFont="1" applyFill="1" applyBorder="1" applyAlignment="1">
      <alignment horizontal="center" vertical="center"/>
      <protection/>
    </xf>
    <xf numFmtId="189" fontId="52" fillId="0" borderId="26" xfId="496" applyNumberFormat="1" applyFont="1" applyFill="1" applyBorder="1" applyAlignment="1">
      <alignment horizontal="center" vertical="center"/>
      <protection/>
    </xf>
    <xf numFmtId="189" fontId="52" fillId="0" borderId="27" xfId="496" applyNumberFormat="1" applyFont="1" applyFill="1" applyBorder="1" applyAlignment="1">
      <alignment horizontal="center" vertical="center"/>
      <protection/>
    </xf>
    <xf numFmtId="1" fontId="53" fillId="0" borderId="0" xfId="504" applyNumberFormat="1" applyFont="1" applyFill="1" applyAlignment="1" applyProtection="1">
      <alignment horizontal="center"/>
      <protection locked="0"/>
    </xf>
    <xf numFmtId="1" fontId="32" fillId="0" borderId="0" xfId="504" applyNumberFormat="1" applyFont="1" applyFill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right"/>
      <protection locked="0"/>
    </xf>
    <xf numFmtId="1" fontId="32" fillId="0" borderId="0" xfId="504" applyNumberFormat="1" applyFont="1" applyFill="1" applyBorder="1" applyAlignment="1" applyProtection="1">
      <alignment horizontal="right"/>
      <protection locked="0"/>
    </xf>
    <xf numFmtId="1" fontId="55" fillId="0" borderId="0" xfId="504" applyNumberFormat="1" applyFont="1" applyFill="1" applyBorder="1" applyAlignment="1" applyProtection="1">
      <alignment/>
      <protection locked="0"/>
    </xf>
    <xf numFmtId="1" fontId="55" fillId="17" borderId="0" xfId="504" applyNumberFormat="1" applyFont="1" applyFill="1" applyBorder="1" applyAlignment="1" applyProtection="1">
      <alignment/>
      <protection locked="0"/>
    </xf>
    <xf numFmtId="1" fontId="32" fillId="17" borderId="0" xfId="504" applyNumberFormat="1" applyFont="1" applyFill="1" applyBorder="1" applyAlignment="1" applyProtection="1">
      <alignment horizontal="center"/>
      <protection locked="0"/>
    </xf>
    <xf numFmtId="3" fontId="54" fillId="0" borderId="0" xfId="504" applyNumberFormat="1" applyFont="1" applyFill="1" applyAlignment="1" applyProtection="1">
      <alignment horizontal="center" vertical="center"/>
      <protection locked="0"/>
    </xf>
    <xf numFmtId="3" fontId="54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4" applyNumberFormat="1" applyFont="1" applyFill="1" applyBorder="1" applyAlignment="1" applyProtection="1">
      <alignment horizontal="left" wrapText="1" shrinkToFit="1"/>
      <protection locked="0"/>
    </xf>
    <xf numFmtId="189" fontId="52" fillId="0" borderId="23" xfId="496" applyNumberFormat="1" applyFont="1" applyFill="1" applyBorder="1" applyAlignment="1">
      <alignment horizontal="center" vertical="center"/>
      <protection/>
    </xf>
    <xf numFmtId="189" fontId="52" fillId="0" borderId="24" xfId="496" applyNumberFormat="1" applyFont="1" applyFill="1" applyBorder="1" applyAlignment="1">
      <alignment horizontal="center" vertical="center"/>
      <protection/>
    </xf>
    <xf numFmtId="189" fontId="52" fillId="0" borderId="28" xfId="496" applyNumberFormat="1" applyFont="1" applyFill="1" applyBorder="1" applyAlignment="1">
      <alignment horizontal="center" vertical="center"/>
      <protection/>
    </xf>
    <xf numFmtId="189" fontId="23" fillId="0" borderId="28" xfId="496" applyNumberFormat="1" applyFont="1" applyFill="1" applyBorder="1" applyAlignment="1">
      <alignment horizontal="center" vertical="center"/>
      <protection/>
    </xf>
    <xf numFmtId="189" fontId="52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9" fontId="23" fillId="0" borderId="31" xfId="496" applyNumberFormat="1" applyFont="1" applyFill="1" applyBorder="1" applyAlignment="1">
      <alignment horizontal="center" vertical="center"/>
      <protection/>
    </xf>
    <xf numFmtId="189" fontId="23" fillId="0" borderId="32" xfId="496" applyNumberFormat="1" applyFont="1" applyFill="1" applyBorder="1" applyAlignment="1">
      <alignment horizontal="center" vertical="center"/>
      <protection/>
    </xf>
    <xf numFmtId="189" fontId="23" fillId="0" borderId="33" xfId="496" applyNumberFormat="1" applyFont="1" applyFill="1" applyBorder="1" applyAlignment="1">
      <alignment horizontal="center" vertical="center"/>
      <protection/>
    </xf>
    <xf numFmtId="189" fontId="23" fillId="0" borderId="34" xfId="496" applyNumberFormat="1" applyFont="1" applyFill="1" applyBorder="1" applyAlignment="1">
      <alignment horizontal="center" vertical="center"/>
      <protection/>
    </xf>
    <xf numFmtId="189" fontId="52" fillId="0" borderId="35" xfId="496" applyNumberFormat="1" applyFont="1" applyFill="1" applyBorder="1" applyAlignment="1">
      <alignment horizontal="center" vertical="center"/>
      <protection/>
    </xf>
    <xf numFmtId="189" fontId="52" fillId="0" borderId="36" xfId="496" applyNumberFormat="1" applyFont="1" applyFill="1" applyBorder="1" applyAlignment="1">
      <alignment horizontal="center" vertical="center"/>
      <protection/>
    </xf>
    <xf numFmtId="0" fontId="31" fillId="0" borderId="0" xfId="496" applyFont="1">
      <alignment/>
      <protection/>
    </xf>
    <xf numFmtId="189" fontId="23" fillId="0" borderId="37" xfId="496" applyNumberFormat="1" applyFont="1" applyFill="1" applyBorder="1" applyAlignment="1">
      <alignment horizontal="center" vertical="center"/>
      <protection/>
    </xf>
    <xf numFmtId="189" fontId="23" fillId="0" borderId="38" xfId="496" applyNumberFormat="1" applyFont="1" applyFill="1" applyBorder="1" applyAlignment="1">
      <alignment horizontal="center" vertical="center"/>
      <protection/>
    </xf>
    <xf numFmtId="189" fontId="23" fillId="0" borderId="39" xfId="496" applyNumberFormat="1" applyFont="1" applyFill="1" applyBorder="1" applyAlignment="1">
      <alignment horizontal="center" vertical="center"/>
      <protection/>
    </xf>
    <xf numFmtId="189" fontId="23" fillId="0" borderId="40" xfId="496" applyNumberFormat="1" applyFont="1" applyFill="1" applyBorder="1" applyAlignment="1">
      <alignment horizontal="center" vertical="center"/>
      <protection/>
    </xf>
    <xf numFmtId="49" fontId="31" fillId="0" borderId="41" xfId="496" applyNumberFormat="1" applyFont="1" applyFill="1" applyBorder="1" applyAlignment="1">
      <alignment horizontal="center" vertical="center" wrapText="1"/>
      <protection/>
    </xf>
    <xf numFmtId="49" fontId="31" fillId="0" borderId="42" xfId="496" applyNumberFormat="1" applyFont="1" applyFill="1" applyBorder="1" applyAlignment="1">
      <alignment horizontal="center" vertical="center" wrapText="1"/>
      <protection/>
    </xf>
    <xf numFmtId="49" fontId="31" fillId="0" borderId="43" xfId="496" applyNumberFormat="1" applyFont="1" applyFill="1" applyBorder="1" applyAlignment="1">
      <alignment horizontal="center" vertical="center" wrapText="1"/>
      <protection/>
    </xf>
    <xf numFmtId="49" fontId="31" fillId="0" borderId="44" xfId="496" applyNumberFormat="1" applyFont="1" applyFill="1" applyBorder="1" applyAlignment="1">
      <alignment horizontal="center" vertical="center" wrapText="1"/>
      <protection/>
    </xf>
    <xf numFmtId="49" fontId="31" fillId="0" borderId="45" xfId="496" applyNumberFormat="1" applyFont="1" applyFill="1" applyBorder="1" applyAlignment="1">
      <alignment horizontal="center" vertical="center" wrapText="1"/>
      <protection/>
    </xf>
    <xf numFmtId="49" fontId="31" fillId="0" borderId="46" xfId="496" applyNumberFormat="1" applyFont="1" applyFill="1" applyBorder="1" applyAlignment="1">
      <alignment horizontal="center" vertical="center" wrapText="1"/>
      <protection/>
    </xf>
    <xf numFmtId="0" fontId="31" fillId="0" borderId="21" xfId="496" applyFont="1" applyBorder="1" applyAlignment="1">
      <alignment horizontal="center" vertical="center" wrapText="1"/>
      <protection/>
    </xf>
    <xf numFmtId="0" fontId="39" fillId="0" borderId="42" xfId="496" applyFont="1" applyBorder="1" applyAlignment="1">
      <alignment horizontal="center" vertical="center" wrapText="1"/>
      <protection/>
    </xf>
    <xf numFmtId="189" fontId="52" fillId="0" borderId="47" xfId="496" applyNumberFormat="1" applyFont="1" applyFill="1" applyBorder="1" applyAlignment="1">
      <alignment horizontal="center" vertical="center"/>
      <protection/>
    </xf>
    <xf numFmtId="189" fontId="52" fillId="0" borderId="48" xfId="496" applyNumberFormat="1" applyFont="1" applyFill="1" applyBorder="1" applyAlignment="1">
      <alignment horizontal="center" vertical="center"/>
      <protection/>
    </xf>
    <xf numFmtId="189" fontId="52" fillId="0" borderId="22" xfId="496" applyNumberFormat="1" applyFont="1" applyFill="1" applyBorder="1" applyAlignment="1">
      <alignment horizontal="center" vertical="center"/>
      <protection/>
    </xf>
    <xf numFmtId="189" fontId="52" fillId="0" borderId="30" xfId="496" applyNumberFormat="1" applyFont="1" applyFill="1" applyBorder="1" applyAlignment="1">
      <alignment horizontal="center" vertical="center"/>
      <protection/>
    </xf>
    <xf numFmtId="49" fontId="52" fillId="0" borderId="23" xfId="496" applyNumberFormat="1" applyFont="1" applyFill="1" applyBorder="1" applyAlignment="1">
      <alignment horizontal="center" vertical="center" wrapText="1"/>
      <protection/>
    </xf>
    <xf numFmtId="1" fontId="57" fillId="0" borderId="0" xfId="504" applyNumberFormat="1" applyFont="1" applyFill="1" applyBorder="1" applyAlignment="1" applyProtection="1">
      <alignment/>
      <protection locked="0"/>
    </xf>
    <xf numFmtId="1" fontId="51" fillId="0" borderId="0" xfId="504" applyNumberFormat="1" applyFont="1" applyFill="1" applyAlignment="1" applyProtection="1">
      <alignment horizontal="left"/>
      <protection locked="0"/>
    </xf>
    <xf numFmtId="1" fontId="51" fillId="0" borderId="0" xfId="504" applyNumberFormat="1" applyFont="1" applyFill="1" applyBorder="1" applyProtection="1">
      <alignment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7" fillId="0" borderId="0" xfId="506" applyFont="1" applyFill="1" applyAlignment="1">
      <alignment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3" fillId="0" borderId="27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59" fillId="0" borderId="0" xfId="509" applyFont="1" applyAlignment="1">
      <alignment vertical="center" wrapText="1"/>
      <protection/>
    </xf>
    <xf numFmtId="189" fontId="59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9" fontId="20" fillId="0" borderId="3" xfId="501" applyNumberFormat="1" applyFont="1" applyFill="1" applyBorder="1" applyAlignment="1">
      <alignment horizontal="center" vertical="center" wrapText="1"/>
      <protection/>
    </xf>
    <xf numFmtId="190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5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5" fillId="0" borderId="3" xfId="504" applyNumberFormat="1" applyFont="1" applyFill="1" applyBorder="1" applyAlignment="1" applyProtection="1">
      <alignment horizontal="center" vertical="center"/>
      <protection locked="0"/>
    </xf>
    <xf numFmtId="1" fontId="67" fillId="0" borderId="3" xfId="504" applyNumberFormat="1" applyFont="1" applyFill="1" applyBorder="1" applyAlignment="1" applyProtection="1">
      <alignment horizontal="center" vertical="center"/>
      <protection/>
    </xf>
    <xf numFmtId="3" fontId="67" fillId="0" borderId="3" xfId="504" applyNumberFormat="1" applyFont="1" applyFill="1" applyBorder="1" applyAlignment="1" applyProtection="1">
      <alignment horizontal="center" vertical="center"/>
      <protection/>
    </xf>
    <xf numFmtId="1" fontId="67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8" fillId="0" borderId="0" xfId="509" applyFont="1" applyAlignment="1">
      <alignment vertical="center" wrapText="1"/>
      <protection/>
    </xf>
    <xf numFmtId="49" fontId="52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9" fontId="20" fillId="0" borderId="3" xfId="506" applyNumberFormat="1" applyFont="1" applyFill="1" applyBorder="1" applyAlignment="1">
      <alignment horizontal="center" vertical="center" wrapText="1"/>
      <protection/>
    </xf>
    <xf numFmtId="189" fontId="60" fillId="0" borderId="3" xfId="506" applyNumberFormat="1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3" fillId="0" borderId="27" xfId="506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0" fontId="63" fillId="0" borderId="3" xfId="510" applyFont="1" applyFill="1" applyBorder="1" applyAlignment="1">
      <alignment horizontal="left" vertical="center"/>
      <protection/>
    </xf>
    <xf numFmtId="3" fontId="21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21" fillId="17" borderId="0" xfId="504" applyNumberFormat="1" applyFont="1" applyFill="1" applyBorder="1" applyAlignment="1" applyProtection="1">
      <alignment horizontal="right"/>
      <protection locked="0"/>
    </xf>
    <xf numFmtId="190" fontId="21" fillId="0" borderId="0" xfId="504" applyNumberFormat="1" applyFont="1" applyFill="1" applyBorder="1" applyAlignment="1" applyProtection="1">
      <alignment horizontal="right"/>
      <protection locked="0"/>
    </xf>
    <xf numFmtId="190" fontId="21" fillId="17" borderId="0" xfId="504" applyNumberFormat="1" applyFont="1" applyFill="1" applyBorder="1" applyAlignment="1" applyProtection="1">
      <alignment horizontal="right"/>
      <protection locked="0"/>
    </xf>
    <xf numFmtId="0" fontId="57" fillId="0" borderId="0" xfId="506" applyFont="1" applyFill="1" applyAlignment="1">
      <alignment horizontal="right"/>
      <protection/>
    </xf>
    <xf numFmtId="1" fontId="32" fillId="0" borderId="0" xfId="504" applyNumberFormat="1" applyFont="1" applyFill="1" applyBorder="1" applyAlignment="1" applyProtection="1">
      <alignment horizontal="right"/>
      <protection locked="0"/>
    </xf>
    <xf numFmtId="189" fontId="66" fillId="0" borderId="3" xfId="504" applyNumberFormat="1" applyFont="1" applyFill="1" applyBorder="1" applyAlignment="1" applyProtection="1">
      <alignment horizontal="center" vertical="center"/>
      <protection/>
    </xf>
    <xf numFmtId="189" fontId="66" fillId="0" borderId="3" xfId="504" applyNumberFormat="1" applyFont="1" applyFill="1" applyBorder="1" applyAlignment="1" applyProtection="1">
      <alignment horizontal="center" vertical="center"/>
      <protection locked="0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0" fontId="61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8" fillId="0" borderId="0" xfId="506" applyFont="1" applyFill="1" applyAlignment="1">
      <alignment horizontal="center"/>
      <protection/>
    </xf>
    <xf numFmtId="0" fontId="56" fillId="0" borderId="52" xfId="509" applyFont="1" applyBorder="1" applyAlignment="1">
      <alignment horizontal="center" vertical="center" wrapText="1"/>
      <protection/>
    </xf>
    <xf numFmtId="0" fontId="56" fillId="0" borderId="53" xfId="509" applyFont="1" applyBorder="1" applyAlignment="1">
      <alignment horizontal="center" vertical="center" wrapText="1"/>
      <protection/>
    </xf>
    <xf numFmtId="0" fontId="56" fillId="0" borderId="54" xfId="509" applyFont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5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8" fillId="0" borderId="0" xfId="504" applyNumberFormat="1" applyFont="1" applyFill="1" applyAlignment="1" applyProtection="1">
      <alignment horizontal="center" vertical="center" wrapText="1"/>
      <protection locked="0"/>
    </xf>
    <xf numFmtId="1" fontId="53" fillId="0" borderId="0" xfId="504" applyNumberFormat="1" applyFont="1" applyFill="1" applyBorder="1" applyAlignment="1" applyProtection="1">
      <alignment horizontal="center"/>
      <protection locked="0"/>
    </xf>
    <xf numFmtId="1" fontId="64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5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5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504" applyNumberFormat="1" applyFont="1" applyFill="1" applyBorder="1" applyAlignment="1" applyProtection="1">
      <alignment horizontal="center" vertical="center"/>
      <protection locked="0"/>
    </xf>
    <xf numFmtId="3" fontId="63" fillId="0" borderId="3" xfId="510" applyNumberFormat="1" applyFont="1" applyFill="1" applyBorder="1" applyAlignment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63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189" fontId="66" fillId="0" borderId="3" xfId="504" applyNumberFormat="1" applyFont="1" applyFill="1" applyBorder="1" applyAlignment="1" applyProtection="1">
      <alignment horizontal="center"/>
      <protection locked="0"/>
    </xf>
    <xf numFmtId="189" fontId="66" fillId="0" borderId="3" xfId="504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L7" sqref="L7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2" t="s">
        <v>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3" t="s">
        <v>9</v>
      </c>
      <c r="C3" s="124"/>
      <c r="D3" s="126" t="s">
        <v>0</v>
      </c>
      <c r="E3" s="127"/>
      <c r="F3" s="127"/>
      <c r="G3" s="128"/>
      <c r="H3" s="126" t="s">
        <v>2</v>
      </c>
      <c r="I3" s="127"/>
      <c r="J3" s="127"/>
      <c r="K3" s="128"/>
    </row>
    <row r="4" spans="1:11" s="8" customFormat="1" ht="39.75" customHeight="1">
      <c r="A4" s="65"/>
      <c r="B4" s="15" t="s">
        <v>16</v>
      </c>
      <c r="C4" s="16" t="s">
        <v>73</v>
      </c>
      <c r="D4" s="15" t="s">
        <v>16</v>
      </c>
      <c r="E4" s="70" t="s">
        <v>32</v>
      </c>
      <c r="F4" s="16" t="s">
        <v>73</v>
      </c>
      <c r="G4" s="70" t="s">
        <v>33</v>
      </c>
      <c r="H4" s="15" t="s">
        <v>16</v>
      </c>
      <c r="I4" s="70" t="s">
        <v>34</v>
      </c>
      <c r="J4" s="16" t="s">
        <v>73</v>
      </c>
      <c r="K4" s="99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496.9</v>
      </c>
      <c r="C6" s="55">
        <v>497.2</v>
      </c>
      <c r="D6" s="56">
        <v>224</v>
      </c>
      <c r="E6" s="68">
        <f>ROUND(D6/B6*100,1)</f>
        <v>45.1</v>
      </c>
      <c r="F6" s="56">
        <v>221.2</v>
      </c>
      <c r="G6" s="66">
        <f>ROUND(F6/C6*100,1)</f>
        <v>44.5</v>
      </c>
      <c r="H6" s="57">
        <v>272.9</v>
      </c>
      <c r="I6" s="68">
        <f>ROUND(H6/B6*100,1)</f>
        <v>54.9</v>
      </c>
      <c r="J6" s="56">
        <v>276</v>
      </c>
      <c r="K6" s="66">
        <f>ROUND(J6/C6*100,1)</f>
        <v>55.5</v>
      </c>
    </row>
    <row r="7" spans="1:11" s="8" customFormat="1" ht="54" customHeight="1">
      <c r="A7" s="18" t="s">
        <v>10</v>
      </c>
      <c r="B7" s="19">
        <v>62.8</v>
      </c>
      <c r="C7" s="20">
        <v>63.1</v>
      </c>
      <c r="D7" s="21">
        <v>53.9</v>
      </c>
      <c r="E7" s="41" t="s">
        <v>21</v>
      </c>
      <c r="F7" s="21">
        <v>53.4</v>
      </c>
      <c r="G7" s="51" t="s">
        <v>21</v>
      </c>
      <c r="H7" s="43">
        <v>72.8</v>
      </c>
      <c r="I7" s="41" t="s">
        <v>21</v>
      </c>
      <c r="J7" s="21">
        <v>74</v>
      </c>
      <c r="K7" s="51" t="s">
        <v>21</v>
      </c>
    </row>
    <row r="8" spans="1:11" s="8" customFormat="1" ht="53.25" customHeight="1">
      <c r="A8" s="22" t="s">
        <v>11</v>
      </c>
      <c r="B8" s="23">
        <v>441</v>
      </c>
      <c r="C8" s="24">
        <v>442.2</v>
      </c>
      <c r="D8" s="25">
        <v>207</v>
      </c>
      <c r="E8" s="41">
        <f>ROUND(D8/B8*100,1)</f>
        <v>46.9</v>
      </c>
      <c r="F8" s="25">
        <v>199.7</v>
      </c>
      <c r="G8" s="51">
        <f>ROUND(F8/C8*100,1)</f>
        <v>45.2</v>
      </c>
      <c r="H8" s="44">
        <v>234</v>
      </c>
      <c r="I8" s="41">
        <f>ROUND(H8/B8*100,1)</f>
        <v>53.1</v>
      </c>
      <c r="J8" s="25">
        <v>242.5</v>
      </c>
      <c r="K8" s="51">
        <f>ROUND(J8/C8*100,1)</f>
        <v>54.8</v>
      </c>
    </row>
    <row r="9" spans="1:11" s="8" customFormat="1" ht="43.5" customHeight="1">
      <c r="A9" s="26" t="s">
        <v>12</v>
      </c>
      <c r="B9" s="19">
        <v>55.8</v>
      </c>
      <c r="C9" s="20">
        <v>56.2</v>
      </c>
      <c r="D9" s="21">
        <v>49.8</v>
      </c>
      <c r="E9" s="41" t="s">
        <v>21</v>
      </c>
      <c r="F9" s="21">
        <v>48.2</v>
      </c>
      <c r="G9" s="51" t="s">
        <v>21</v>
      </c>
      <c r="H9" s="43">
        <v>62.4</v>
      </c>
      <c r="I9" s="41" t="s">
        <v>21</v>
      </c>
      <c r="J9" s="21">
        <v>65</v>
      </c>
      <c r="K9" s="51" t="s">
        <v>21</v>
      </c>
    </row>
    <row r="10" spans="1:11" s="8" customFormat="1" ht="65.25" customHeight="1">
      <c r="A10" s="22" t="s">
        <v>13</v>
      </c>
      <c r="B10" s="23">
        <v>55.9</v>
      </c>
      <c r="C10" s="24">
        <v>55</v>
      </c>
      <c r="D10" s="25">
        <v>17</v>
      </c>
      <c r="E10" s="41">
        <f>ROUND(D10/B10*100,1)</f>
        <v>30.4</v>
      </c>
      <c r="F10" s="25">
        <v>21.5</v>
      </c>
      <c r="G10" s="51">
        <f>ROUND(F10/C10*100,1)</f>
        <v>39.1</v>
      </c>
      <c r="H10" s="44">
        <v>38.9</v>
      </c>
      <c r="I10" s="41">
        <f>ROUND(H10/B10*100,1)</f>
        <v>69.6</v>
      </c>
      <c r="J10" s="25">
        <v>33.5</v>
      </c>
      <c r="K10" s="51">
        <f>ROUND(J10/C10*100,1)</f>
        <v>60.9</v>
      </c>
    </row>
    <row r="11" spans="1:11" s="8" customFormat="1" ht="57" customHeight="1" thickBot="1">
      <c r="A11" s="27" t="s">
        <v>14</v>
      </c>
      <c r="B11" s="28">
        <v>11.2</v>
      </c>
      <c r="C11" s="29">
        <v>11.1</v>
      </c>
      <c r="D11" s="30">
        <v>7.6</v>
      </c>
      <c r="E11" s="42" t="s">
        <v>21</v>
      </c>
      <c r="F11" s="30">
        <v>9.7</v>
      </c>
      <c r="G11" s="52" t="s">
        <v>21</v>
      </c>
      <c r="H11" s="45">
        <v>14.3</v>
      </c>
      <c r="I11" s="42" t="s">
        <v>21</v>
      </c>
      <c r="J11" s="30">
        <v>12.1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293.9</v>
      </c>
      <c r="C12" s="48">
        <v>290.2</v>
      </c>
      <c r="D12" s="49">
        <v>191.7</v>
      </c>
      <c r="E12" s="69">
        <f>ROUND(D12/B12*100,1)</f>
        <v>65.2</v>
      </c>
      <c r="F12" s="49">
        <v>193.1</v>
      </c>
      <c r="G12" s="67">
        <f>ROUND(F12/C12*100,1)</f>
        <v>66.5</v>
      </c>
      <c r="H12" s="50">
        <v>102.2</v>
      </c>
      <c r="I12" s="69">
        <f>ROUND(H12/B12*100,1)</f>
        <v>34.8</v>
      </c>
      <c r="J12" s="49">
        <v>97.1</v>
      </c>
      <c r="K12" s="67">
        <f>ROUND(J12/C12*100,1)</f>
        <v>33.5</v>
      </c>
    </row>
    <row r="13" spans="1:11" s="9" customFormat="1" ht="26.25" customHeight="1" thickTop="1">
      <c r="A13" s="125" t="s">
        <v>15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I11" sqref="I11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29" t="s">
        <v>76</v>
      </c>
      <c r="B1" s="129"/>
      <c r="C1" s="129"/>
      <c r="D1" s="129"/>
      <c r="E1" s="129"/>
      <c r="F1" s="129"/>
    </row>
    <row r="2" spans="1:6" s="76" customFormat="1" ht="21" customHeight="1">
      <c r="A2" s="130" t="s">
        <v>36</v>
      </c>
      <c r="B2" s="130"/>
      <c r="C2" s="130"/>
      <c r="D2" s="130"/>
      <c r="E2" s="130"/>
      <c r="F2" s="130"/>
    </row>
    <row r="3" spans="1:6" ht="18" customHeight="1">
      <c r="A3" s="77"/>
      <c r="B3" s="77"/>
      <c r="C3" s="77"/>
      <c r="D3" s="77"/>
      <c r="E3" s="77"/>
      <c r="F3" s="116" t="s">
        <v>53</v>
      </c>
    </row>
    <row r="4" spans="1:6" s="83" customFormat="1" ht="57" customHeight="1">
      <c r="A4" s="78" t="s">
        <v>37</v>
      </c>
      <c r="B4" s="79" t="s">
        <v>38</v>
      </c>
      <c r="C4" s="80" t="s">
        <v>2</v>
      </c>
      <c r="D4" s="81" t="s">
        <v>39</v>
      </c>
      <c r="E4" s="80" t="s">
        <v>0</v>
      </c>
      <c r="F4" s="82" t="s">
        <v>40</v>
      </c>
    </row>
    <row r="5" spans="1:6" s="98" customFormat="1" ht="17.25" customHeight="1">
      <c r="A5" s="96" t="s">
        <v>1</v>
      </c>
      <c r="B5" s="96">
        <v>1</v>
      </c>
      <c r="C5" s="97">
        <v>2</v>
      </c>
      <c r="D5" s="96">
        <v>3</v>
      </c>
      <c r="E5" s="97">
        <v>4</v>
      </c>
      <c r="F5" s="96">
        <v>5</v>
      </c>
    </row>
    <row r="6" spans="1:7" s="84" customFormat="1" ht="33.75" customHeight="1">
      <c r="A6" s="100" t="s">
        <v>41</v>
      </c>
      <c r="B6" s="120">
        <v>18369</v>
      </c>
      <c r="C6" s="109">
        <f>B6-E6</f>
        <v>8836</v>
      </c>
      <c r="D6" s="103">
        <f>C6/B6*100</f>
        <v>48.10278186074364</v>
      </c>
      <c r="E6" s="121">
        <v>9533</v>
      </c>
      <c r="F6" s="104">
        <f>E6/B6*100</f>
        <v>51.89721813925635</v>
      </c>
      <c r="G6" s="85"/>
    </row>
    <row r="7" spans="1:7" s="84" customFormat="1" ht="46.5" customHeight="1">
      <c r="A7" s="101" t="s">
        <v>47</v>
      </c>
      <c r="B7" s="121">
        <v>11123</v>
      </c>
      <c r="C7" s="109">
        <f>B7-E7</f>
        <v>6720</v>
      </c>
      <c r="D7" s="103">
        <f>C7/B7*100</f>
        <v>60.415355569540594</v>
      </c>
      <c r="E7" s="121">
        <v>4403</v>
      </c>
      <c r="F7" s="104">
        <f>E7/B7*100</f>
        <v>39.584644430459406</v>
      </c>
      <c r="G7" s="85"/>
    </row>
    <row r="8" spans="1:7" s="84" customFormat="1" ht="34.5" customHeight="1">
      <c r="A8" s="100" t="s">
        <v>42</v>
      </c>
      <c r="B8" s="120">
        <v>3870</v>
      </c>
      <c r="C8" s="109">
        <f>B8-E8</f>
        <v>2500</v>
      </c>
      <c r="D8" s="103">
        <f>C8/B8*100</f>
        <v>64.59948320413437</v>
      </c>
      <c r="E8" s="121">
        <v>1370</v>
      </c>
      <c r="F8" s="104">
        <f>E8/B8*100</f>
        <v>35.400516795865634</v>
      </c>
      <c r="G8" s="85"/>
    </row>
    <row r="9" spans="1:7" s="84" customFormat="1" ht="62.25" customHeight="1">
      <c r="A9" s="100" t="s">
        <v>5</v>
      </c>
      <c r="B9" s="120">
        <v>2869</v>
      </c>
      <c r="C9" s="109">
        <f>B9-E9</f>
        <v>1603</v>
      </c>
      <c r="D9" s="103">
        <f>C9/B9*100</f>
        <v>55.87312652492158</v>
      </c>
      <c r="E9" s="121">
        <v>1266</v>
      </c>
      <c r="F9" s="104">
        <f>E9/B9*100</f>
        <v>44.126873475078426</v>
      </c>
      <c r="G9" s="85"/>
    </row>
    <row r="10" spans="1:7" s="86" customFormat="1" ht="48.75" customHeight="1">
      <c r="A10" s="100" t="s">
        <v>43</v>
      </c>
      <c r="B10" s="120">
        <v>16885</v>
      </c>
      <c r="C10" s="109">
        <f>B10-E10</f>
        <v>8205</v>
      </c>
      <c r="D10" s="103">
        <f>C10/B10*100</f>
        <v>48.59342611785608</v>
      </c>
      <c r="E10" s="121">
        <v>8680</v>
      </c>
      <c r="F10" s="104">
        <f>E10/B10*100</f>
        <v>51.40657388214392</v>
      </c>
      <c r="G10" s="85"/>
    </row>
    <row r="11" spans="1:7" s="86" customFormat="1" ht="27" customHeight="1">
      <c r="A11" s="131" t="s">
        <v>75</v>
      </c>
      <c r="B11" s="132"/>
      <c r="C11" s="132"/>
      <c r="D11" s="132"/>
      <c r="E11" s="132"/>
      <c r="F11" s="133"/>
      <c r="G11" s="85"/>
    </row>
    <row r="12" spans="1:7" s="86" customFormat="1" ht="48.75" customHeight="1">
      <c r="A12" s="78" t="s">
        <v>37</v>
      </c>
      <c r="B12" s="79" t="s">
        <v>38</v>
      </c>
      <c r="C12" s="106" t="s">
        <v>2</v>
      </c>
      <c r="D12" s="107" t="s">
        <v>39</v>
      </c>
      <c r="E12" s="106" t="s">
        <v>0</v>
      </c>
      <c r="F12" s="105" t="s">
        <v>40</v>
      </c>
      <c r="G12" s="85"/>
    </row>
    <row r="13" spans="1:8" ht="48.75" customHeight="1">
      <c r="A13" s="102" t="s">
        <v>48</v>
      </c>
      <c r="B13" s="108">
        <v>8063</v>
      </c>
      <c r="C13" s="108">
        <f>B13-E13</f>
        <v>3440</v>
      </c>
      <c r="D13" s="87">
        <f>C13/B13*100</f>
        <v>42.66402083591716</v>
      </c>
      <c r="E13" s="108">
        <v>4623</v>
      </c>
      <c r="F13" s="88">
        <f>E13/B13*100</f>
        <v>57.33597916408285</v>
      </c>
      <c r="G13" s="85"/>
      <c r="H13" s="86"/>
    </row>
    <row r="14" spans="1:7" ht="48.75" customHeight="1">
      <c r="A14" s="102" t="s">
        <v>44</v>
      </c>
      <c r="B14" s="108">
        <v>6381</v>
      </c>
      <c r="C14" s="108">
        <f>B14-E14</f>
        <v>2791</v>
      </c>
      <c r="D14" s="87">
        <f>C14/B14*100</f>
        <v>43.739225826672936</v>
      </c>
      <c r="E14" s="108">
        <v>3590</v>
      </c>
      <c r="F14" s="88">
        <f>E14/B14*100</f>
        <v>56.260774173327064</v>
      </c>
      <c r="G14" s="8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view="pageBreakPreview" zoomScale="80" zoomScaleNormal="85" zoomScaleSheetLayoutView="80" zoomScalePageLayoutView="0" workbookViewId="0" topLeftCell="A1">
      <selection activeCell="C7" sqref="C7"/>
    </sheetView>
  </sheetViews>
  <sheetFormatPr defaultColWidth="9.140625" defaultRowHeight="15"/>
  <cols>
    <col min="1" max="1" width="13.421875" style="40" customWidth="1"/>
    <col min="2" max="2" width="7.0039062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37" t="s">
        <v>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s="1" customFormat="1" ht="19.5" customHeight="1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1" s="1" customFormat="1" ht="12.75" customHeight="1">
      <c r="A3" s="72"/>
      <c r="B3" s="38"/>
      <c r="C3" s="35"/>
      <c r="D3" s="36"/>
      <c r="E3" s="36"/>
      <c r="F3" s="36"/>
      <c r="G3" s="36"/>
      <c r="H3" s="36"/>
      <c r="I3" s="35"/>
      <c r="J3" s="31"/>
      <c r="K3" s="31"/>
      <c r="L3" s="35"/>
      <c r="M3" s="36"/>
      <c r="N3" s="37"/>
      <c r="O3" s="35"/>
      <c r="P3" s="36"/>
      <c r="Q3" s="36"/>
      <c r="R3" s="32"/>
      <c r="S3" s="32"/>
      <c r="T3" s="32"/>
      <c r="U3" s="138"/>
    </row>
    <row r="4" spans="1:22" s="73" customFormat="1" ht="79.5" customHeight="1">
      <c r="A4" s="139"/>
      <c r="B4" s="134" t="s">
        <v>3</v>
      </c>
      <c r="C4" s="135"/>
      <c r="D4" s="136"/>
      <c r="E4" s="134" t="s">
        <v>49</v>
      </c>
      <c r="F4" s="135"/>
      <c r="G4" s="136"/>
      <c r="H4" s="134" t="s">
        <v>4</v>
      </c>
      <c r="I4" s="135"/>
      <c r="J4" s="136"/>
      <c r="K4" s="134" t="s">
        <v>5</v>
      </c>
      <c r="L4" s="135"/>
      <c r="M4" s="136"/>
      <c r="N4" s="134" t="s">
        <v>17</v>
      </c>
      <c r="O4" s="135"/>
      <c r="P4" s="136"/>
      <c r="Q4" s="143" t="s">
        <v>6</v>
      </c>
      <c r="R4" s="144"/>
      <c r="S4" s="145"/>
      <c r="T4" s="140" t="s">
        <v>18</v>
      </c>
      <c r="U4" s="141"/>
      <c r="V4" s="142"/>
    </row>
    <row r="5" spans="1:22" s="71" customFormat="1" ht="33.75" customHeight="1">
      <c r="A5" s="139"/>
      <c r="B5" s="90" t="s">
        <v>7</v>
      </c>
      <c r="C5" s="91" t="s">
        <v>45</v>
      </c>
      <c r="D5" s="91" t="s">
        <v>46</v>
      </c>
      <c r="E5" s="92" t="s">
        <v>7</v>
      </c>
      <c r="F5" s="91" t="s">
        <v>45</v>
      </c>
      <c r="G5" s="91" t="s">
        <v>46</v>
      </c>
      <c r="H5" s="92" t="s">
        <v>7</v>
      </c>
      <c r="I5" s="91" t="s">
        <v>45</v>
      </c>
      <c r="J5" s="91" t="s">
        <v>46</v>
      </c>
      <c r="K5" s="92" t="s">
        <v>7</v>
      </c>
      <c r="L5" s="91" t="s">
        <v>45</v>
      </c>
      <c r="M5" s="91" t="s">
        <v>46</v>
      </c>
      <c r="N5" s="92" t="s">
        <v>7</v>
      </c>
      <c r="O5" s="91" t="s">
        <v>45</v>
      </c>
      <c r="P5" s="91" t="s">
        <v>46</v>
      </c>
      <c r="Q5" s="92" t="s">
        <v>7</v>
      </c>
      <c r="R5" s="91" t="s">
        <v>45</v>
      </c>
      <c r="S5" s="91" t="s">
        <v>46</v>
      </c>
      <c r="T5" s="92" t="s">
        <v>7</v>
      </c>
      <c r="U5" s="91" t="s">
        <v>45</v>
      </c>
      <c r="V5" s="91" t="s">
        <v>46</v>
      </c>
    </row>
    <row r="6" spans="1:22" s="95" customFormat="1" ht="9.75" customHeight="1">
      <c r="A6" s="93" t="s">
        <v>1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</row>
    <row r="7" spans="1:22" s="74" customFormat="1" ht="18.75" customHeight="1">
      <c r="A7" s="111" t="s">
        <v>8</v>
      </c>
      <c r="B7" s="147">
        <v>18369</v>
      </c>
      <c r="C7" s="118">
        <v>48.1</v>
      </c>
      <c r="D7" s="118">
        <v>51.89721813925635</v>
      </c>
      <c r="E7" s="149">
        <v>11123</v>
      </c>
      <c r="F7" s="118">
        <v>60.4</v>
      </c>
      <c r="G7" s="118">
        <v>39.584644430459406</v>
      </c>
      <c r="H7" s="149">
        <v>3870</v>
      </c>
      <c r="I7" s="119">
        <v>64.6</v>
      </c>
      <c r="J7" s="119">
        <v>35.400516795865634</v>
      </c>
      <c r="K7" s="149">
        <v>2869</v>
      </c>
      <c r="L7" s="119">
        <v>55.9</v>
      </c>
      <c r="M7" s="118">
        <v>44.126873475078426</v>
      </c>
      <c r="N7" s="151">
        <v>16885</v>
      </c>
      <c r="O7" s="118">
        <v>48.6</v>
      </c>
      <c r="P7" s="118">
        <v>51.40657388214392</v>
      </c>
      <c r="Q7" s="151">
        <v>8063</v>
      </c>
      <c r="R7" s="119">
        <v>42.7</v>
      </c>
      <c r="S7" s="119">
        <v>57.33597916408285</v>
      </c>
      <c r="T7" s="149">
        <v>6381</v>
      </c>
      <c r="U7" s="119">
        <v>43.7</v>
      </c>
      <c r="V7" s="119">
        <v>56.260774173327064</v>
      </c>
    </row>
    <row r="8" spans="1:22" ht="15.75">
      <c r="A8" s="110" t="s">
        <v>55</v>
      </c>
      <c r="B8" s="148">
        <v>661</v>
      </c>
      <c r="C8" s="118">
        <f aca="true" t="shared" si="0" ref="C8:C27">100-D8</f>
        <v>45.53706505295008</v>
      </c>
      <c r="D8" s="154">
        <v>54.46293494704992</v>
      </c>
      <c r="E8" s="150">
        <v>362</v>
      </c>
      <c r="F8" s="118">
        <f aca="true" t="shared" si="1" ref="F8:F27">100-G8</f>
        <v>56.9060773480663</v>
      </c>
      <c r="G8" s="154">
        <v>43.0939226519337</v>
      </c>
      <c r="H8" s="150">
        <v>152</v>
      </c>
      <c r="I8" s="119">
        <f aca="true" t="shared" si="2" ref="I8:I27">100-J8</f>
        <v>56.57894736842105</v>
      </c>
      <c r="J8" s="154">
        <v>43.42105263157895</v>
      </c>
      <c r="K8" s="150">
        <v>80</v>
      </c>
      <c r="L8" s="119">
        <f aca="true" t="shared" si="3" ref="L8:L27">100-M8</f>
        <v>51.25</v>
      </c>
      <c r="M8" s="154">
        <v>48.75</v>
      </c>
      <c r="N8" s="150">
        <v>643</v>
      </c>
      <c r="O8" s="118">
        <f aca="true" t="shared" si="4" ref="O8:O27">100-P8</f>
        <v>45.56765163297045</v>
      </c>
      <c r="P8" s="154">
        <v>54.43234836702955</v>
      </c>
      <c r="Q8" s="152">
        <v>293</v>
      </c>
      <c r="R8" s="119">
        <f aca="true" t="shared" si="5" ref="R8:R27">100-S8</f>
        <v>45.73378839590444</v>
      </c>
      <c r="S8" s="154">
        <v>54.26621160409556</v>
      </c>
      <c r="T8" s="150">
        <v>235</v>
      </c>
      <c r="U8" s="119">
        <f aca="true" t="shared" si="6" ref="U8:U27">100-V8</f>
        <v>48.08510638297873</v>
      </c>
      <c r="V8" s="153">
        <v>51.91489361702127</v>
      </c>
    </row>
    <row r="9" spans="1:22" ht="15.75">
      <c r="A9" s="110" t="s">
        <v>56</v>
      </c>
      <c r="B9" s="148">
        <v>728</v>
      </c>
      <c r="C9" s="118">
        <f t="shared" si="0"/>
        <v>46.15384615384615</v>
      </c>
      <c r="D9" s="154">
        <v>53.84615384615385</v>
      </c>
      <c r="E9" s="150">
        <v>452</v>
      </c>
      <c r="F9" s="118">
        <f t="shared" si="1"/>
        <v>54.42477876106195</v>
      </c>
      <c r="G9" s="154">
        <v>45.57522123893805</v>
      </c>
      <c r="H9" s="150">
        <v>120</v>
      </c>
      <c r="I9" s="119">
        <f t="shared" si="2"/>
        <v>52.5</v>
      </c>
      <c r="J9" s="154">
        <v>47.5</v>
      </c>
      <c r="K9" s="150">
        <v>170</v>
      </c>
      <c r="L9" s="119">
        <f t="shared" si="3"/>
        <v>46.470588235294116</v>
      </c>
      <c r="M9" s="154">
        <v>53.529411764705884</v>
      </c>
      <c r="N9" s="150">
        <v>711</v>
      </c>
      <c r="O9" s="118">
        <f t="shared" si="4"/>
        <v>46.272855133614634</v>
      </c>
      <c r="P9" s="154">
        <v>53.727144866385366</v>
      </c>
      <c r="Q9" s="150">
        <v>367</v>
      </c>
      <c r="R9" s="119">
        <f t="shared" si="5"/>
        <v>39.23705722070845</v>
      </c>
      <c r="S9" s="154">
        <v>60.76294277929155</v>
      </c>
      <c r="T9" s="150">
        <v>289</v>
      </c>
      <c r="U9" s="119">
        <f t="shared" si="6"/>
        <v>39.10034602076124</v>
      </c>
      <c r="V9" s="153">
        <v>60.89965397923876</v>
      </c>
    </row>
    <row r="10" spans="1:22" ht="15.75">
      <c r="A10" s="110" t="s">
        <v>57</v>
      </c>
      <c r="B10" s="148">
        <v>493</v>
      </c>
      <c r="C10" s="118">
        <f t="shared" si="0"/>
        <v>55.57809330628803</v>
      </c>
      <c r="D10" s="154">
        <v>44.42190669371197</v>
      </c>
      <c r="E10" s="150">
        <v>244</v>
      </c>
      <c r="F10" s="118">
        <f t="shared" si="1"/>
        <v>75.40983606557377</v>
      </c>
      <c r="G10" s="154">
        <v>24.59016393442623</v>
      </c>
      <c r="H10" s="150">
        <v>166</v>
      </c>
      <c r="I10" s="119">
        <f t="shared" si="2"/>
        <v>84.93975903614458</v>
      </c>
      <c r="J10" s="154">
        <v>15.060240963855422</v>
      </c>
      <c r="K10" s="150">
        <v>121</v>
      </c>
      <c r="L10" s="119">
        <f t="shared" si="3"/>
        <v>94.21487603305785</v>
      </c>
      <c r="M10" s="154">
        <v>5.785123966942149</v>
      </c>
      <c r="N10" s="150">
        <v>474</v>
      </c>
      <c r="O10" s="118">
        <f t="shared" si="4"/>
        <v>55.48523206751055</v>
      </c>
      <c r="P10" s="154">
        <v>44.51476793248945</v>
      </c>
      <c r="Q10" s="150">
        <v>205</v>
      </c>
      <c r="R10" s="119">
        <f t="shared" si="5"/>
        <v>49.75609756097561</v>
      </c>
      <c r="S10" s="154">
        <v>50.24390243902439</v>
      </c>
      <c r="T10" s="150">
        <v>169</v>
      </c>
      <c r="U10" s="119">
        <f t="shared" si="6"/>
        <v>55.02958579881657</v>
      </c>
      <c r="V10" s="153">
        <v>44.97041420118343</v>
      </c>
    </row>
    <row r="11" spans="1:22" ht="15.75">
      <c r="A11" s="110" t="s">
        <v>58</v>
      </c>
      <c r="B11" s="148">
        <v>549</v>
      </c>
      <c r="C11" s="118">
        <f t="shared" si="0"/>
        <v>62.84153005464481</v>
      </c>
      <c r="D11" s="154">
        <v>37.15846994535519</v>
      </c>
      <c r="E11" s="150">
        <v>334</v>
      </c>
      <c r="F11" s="118">
        <f t="shared" si="1"/>
        <v>73.95209580838323</v>
      </c>
      <c r="G11" s="154">
        <v>26.047904191616766</v>
      </c>
      <c r="H11" s="150">
        <v>182</v>
      </c>
      <c r="I11" s="119">
        <f t="shared" si="2"/>
        <v>87.91208791208791</v>
      </c>
      <c r="J11" s="154">
        <v>12.087912087912088</v>
      </c>
      <c r="K11" s="150">
        <v>150</v>
      </c>
      <c r="L11" s="119">
        <f t="shared" si="3"/>
        <v>82.66666666666666</v>
      </c>
      <c r="M11" s="154">
        <v>17.333333333333336</v>
      </c>
      <c r="N11" s="150">
        <v>538</v>
      </c>
      <c r="O11" s="118">
        <f t="shared" si="4"/>
        <v>63.01115241635687</v>
      </c>
      <c r="P11" s="154">
        <v>36.98884758364313</v>
      </c>
      <c r="Q11" s="150">
        <v>164</v>
      </c>
      <c r="R11" s="119">
        <f t="shared" si="5"/>
        <v>46.34146341463414</v>
      </c>
      <c r="S11" s="154">
        <v>53.65853658536586</v>
      </c>
      <c r="T11" s="150">
        <v>117</v>
      </c>
      <c r="U11" s="119">
        <f t="shared" si="6"/>
        <v>49.572649572649574</v>
      </c>
      <c r="V11" s="153">
        <v>50.427350427350426</v>
      </c>
    </row>
    <row r="12" spans="1:22" ht="15.75">
      <c r="A12" s="110" t="s">
        <v>59</v>
      </c>
      <c r="B12" s="148">
        <v>540</v>
      </c>
      <c r="C12" s="118">
        <f t="shared" si="0"/>
        <v>50.370370370370374</v>
      </c>
      <c r="D12" s="154">
        <v>49.629629629629626</v>
      </c>
      <c r="E12" s="150">
        <v>226</v>
      </c>
      <c r="F12" s="118">
        <f t="shared" si="1"/>
        <v>65.48672566371681</v>
      </c>
      <c r="G12" s="154">
        <v>34.51327433628318</v>
      </c>
      <c r="H12" s="150">
        <v>135</v>
      </c>
      <c r="I12" s="119">
        <f t="shared" si="2"/>
        <v>81.48148148148148</v>
      </c>
      <c r="J12" s="154">
        <v>18.51851851851852</v>
      </c>
      <c r="K12" s="150">
        <v>111</v>
      </c>
      <c r="L12" s="119">
        <f t="shared" si="3"/>
        <v>75.67567567567568</v>
      </c>
      <c r="M12" s="154">
        <v>24.324324324324326</v>
      </c>
      <c r="N12" s="150">
        <v>535</v>
      </c>
      <c r="O12" s="118">
        <f t="shared" si="4"/>
        <v>50.8411214953271</v>
      </c>
      <c r="P12" s="154">
        <v>49.1588785046729</v>
      </c>
      <c r="Q12" s="150">
        <v>221</v>
      </c>
      <c r="R12" s="119">
        <f t="shared" si="5"/>
        <v>45.24886877828054</v>
      </c>
      <c r="S12" s="154">
        <v>54.75113122171946</v>
      </c>
      <c r="T12" s="150">
        <v>176</v>
      </c>
      <c r="U12" s="119">
        <f t="shared" si="6"/>
        <v>46.59090909090909</v>
      </c>
      <c r="V12" s="153">
        <v>53.40909090909091</v>
      </c>
    </row>
    <row r="13" spans="1:22" ht="15.75">
      <c r="A13" s="110" t="s">
        <v>60</v>
      </c>
      <c r="B13" s="148">
        <v>589</v>
      </c>
      <c r="C13" s="118">
        <f t="shared" si="0"/>
        <v>60.78098471986418</v>
      </c>
      <c r="D13" s="154">
        <v>39.21901528013582</v>
      </c>
      <c r="E13" s="150">
        <v>343</v>
      </c>
      <c r="F13" s="118">
        <f t="shared" si="1"/>
        <v>65.3061224489796</v>
      </c>
      <c r="G13" s="154">
        <v>34.69387755102041</v>
      </c>
      <c r="H13" s="150">
        <v>186</v>
      </c>
      <c r="I13" s="119">
        <f t="shared" si="2"/>
        <v>83.33333333333334</v>
      </c>
      <c r="J13" s="154">
        <v>16.666666666666664</v>
      </c>
      <c r="K13" s="150">
        <v>225</v>
      </c>
      <c r="L13" s="119">
        <f t="shared" si="3"/>
        <v>79.11111111111111</v>
      </c>
      <c r="M13" s="154">
        <v>20.88888888888889</v>
      </c>
      <c r="N13" s="150">
        <v>573</v>
      </c>
      <c r="O13" s="118">
        <f t="shared" si="4"/>
        <v>61.082024432809774</v>
      </c>
      <c r="P13" s="154">
        <v>38.917975567190226</v>
      </c>
      <c r="Q13" s="150">
        <v>265</v>
      </c>
      <c r="R13" s="119">
        <f t="shared" si="5"/>
        <v>52.075471698113205</v>
      </c>
      <c r="S13" s="154">
        <v>47.924528301886795</v>
      </c>
      <c r="T13" s="150">
        <v>220</v>
      </c>
      <c r="U13" s="119">
        <f t="shared" si="6"/>
        <v>52.72727272727273</v>
      </c>
      <c r="V13" s="153">
        <v>47.27272727272727</v>
      </c>
    </row>
    <row r="14" spans="1:22" ht="15.75">
      <c r="A14" s="110" t="s">
        <v>71</v>
      </c>
      <c r="B14" s="148">
        <v>1651</v>
      </c>
      <c r="C14" s="118">
        <f t="shared" si="0"/>
        <v>44.397334948516054</v>
      </c>
      <c r="D14" s="154">
        <v>55.602665051483946</v>
      </c>
      <c r="E14" s="150">
        <v>656</v>
      </c>
      <c r="F14" s="118">
        <f t="shared" si="1"/>
        <v>56.55487804878049</v>
      </c>
      <c r="G14" s="154">
        <v>43.44512195121951</v>
      </c>
      <c r="H14" s="150">
        <v>258</v>
      </c>
      <c r="I14" s="119">
        <f t="shared" si="2"/>
        <v>43.798449612403104</v>
      </c>
      <c r="J14" s="154">
        <v>56.201550387596896</v>
      </c>
      <c r="K14" s="150">
        <v>107</v>
      </c>
      <c r="L14" s="119">
        <f t="shared" si="3"/>
        <v>36.44859813084113</v>
      </c>
      <c r="M14" s="154">
        <v>63.55140186915887</v>
      </c>
      <c r="N14" s="150">
        <v>1505</v>
      </c>
      <c r="O14" s="118">
        <f t="shared" si="4"/>
        <v>44.25249169435216</v>
      </c>
      <c r="P14" s="154">
        <v>55.74750830564784</v>
      </c>
      <c r="Q14" s="150">
        <v>695</v>
      </c>
      <c r="R14" s="119">
        <f t="shared" si="5"/>
        <v>39.568345323741006</v>
      </c>
      <c r="S14" s="154">
        <v>60.431654676258994</v>
      </c>
      <c r="T14" s="150">
        <v>464</v>
      </c>
      <c r="U14" s="119">
        <f t="shared" si="6"/>
        <v>41.16379310344828</v>
      </c>
      <c r="V14" s="153">
        <v>58.83620689655172</v>
      </c>
    </row>
    <row r="15" spans="1:22" ht="15.75">
      <c r="A15" s="110" t="s">
        <v>52</v>
      </c>
      <c r="B15" s="148">
        <v>1215</v>
      </c>
      <c r="C15" s="118">
        <f t="shared" si="0"/>
        <v>55.47325102880659</v>
      </c>
      <c r="D15" s="154">
        <v>44.52674897119341</v>
      </c>
      <c r="E15" s="150">
        <v>652</v>
      </c>
      <c r="F15" s="118">
        <f t="shared" si="1"/>
        <v>62.73006134969325</v>
      </c>
      <c r="G15" s="154">
        <v>37.26993865030675</v>
      </c>
      <c r="H15" s="150">
        <v>300</v>
      </c>
      <c r="I15" s="119">
        <f t="shared" si="2"/>
        <v>65</v>
      </c>
      <c r="J15" s="154">
        <v>35</v>
      </c>
      <c r="K15" s="150">
        <v>139</v>
      </c>
      <c r="L15" s="119">
        <f t="shared" si="3"/>
        <v>46.043165467625904</v>
      </c>
      <c r="M15" s="154">
        <v>53.956834532374096</v>
      </c>
      <c r="N15" s="150">
        <v>1162</v>
      </c>
      <c r="O15" s="118">
        <f t="shared" si="4"/>
        <v>55.077452667814114</v>
      </c>
      <c r="P15" s="154">
        <v>44.922547332185886</v>
      </c>
      <c r="Q15" s="150">
        <v>519</v>
      </c>
      <c r="R15" s="119">
        <f t="shared" si="5"/>
        <v>53.94990366088632</v>
      </c>
      <c r="S15" s="154">
        <v>46.05009633911368</v>
      </c>
      <c r="T15" s="150">
        <v>398</v>
      </c>
      <c r="U15" s="119">
        <f t="shared" si="6"/>
        <v>53.768844221105525</v>
      </c>
      <c r="V15" s="153">
        <v>46.231155778894475</v>
      </c>
    </row>
    <row r="16" spans="1:22" ht="15.75">
      <c r="A16" s="110" t="s">
        <v>61</v>
      </c>
      <c r="B16" s="148">
        <v>463</v>
      </c>
      <c r="C16" s="118">
        <f t="shared" si="0"/>
        <v>54.85961123110151</v>
      </c>
      <c r="D16" s="154">
        <v>45.14038876889849</v>
      </c>
      <c r="E16" s="150">
        <v>310</v>
      </c>
      <c r="F16" s="118">
        <f t="shared" si="1"/>
        <v>61.935483870967744</v>
      </c>
      <c r="G16" s="154">
        <v>38.064516129032256</v>
      </c>
      <c r="H16" s="150">
        <v>108</v>
      </c>
      <c r="I16" s="119">
        <f t="shared" si="2"/>
        <v>69.44444444444444</v>
      </c>
      <c r="J16" s="154">
        <v>30.555555555555557</v>
      </c>
      <c r="K16" s="150">
        <v>91</v>
      </c>
      <c r="L16" s="119">
        <f t="shared" si="3"/>
        <v>38.46153846153846</v>
      </c>
      <c r="M16" s="154">
        <v>61.53846153846154</v>
      </c>
      <c r="N16" s="150">
        <v>453</v>
      </c>
      <c r="O16" s="118">
        <f t="shared" si="4"/>
        <v>54.52538631346579</v>
      </c>
      <c r="P16" s="154">
        <v>45.47461368653421</v>
      </c>
      <c r="Q16" s="150">
        <v>224</v>
      </c>
      <c r="R16" s="119">
        <f t="shared" si="5"/>
        <v>52.232142857142854</v>
      </c>
      <c r="S16" s="154">
        <v>47.767857142857146</v>
      </c>
      <c r="T16" s="150">
        <v>166</v>
      </c>
      <c r="U16" s="119">
        <f t="shared" si="6"/>
        <v>57.831325301204814</v>
      </c>
      <c r="V16" s="153">
        <v>42.168674698795186</v>
      </c>
    </row>
    <row r="17" spans="1:22" ht="15.75">
      <c r="A17" s="110" t="s">
        <v>62</v>
      </c>
      <c r="B17" s="148">
        <v>416</v>
      </c>
      <c r="C17" s="118">
        <f t="shared" si="0"/>
        <v>56.730769230769226</v>
      </c>
      <c r="D17" s="154">
        <v>43.269230769230774</v>
      </c>
      <c r="E17" s="150">
        <v>317</v>
      </c>
      <c r="F17" s="118">
        <f t="shared" si="1"/>
        <v>75.0788643533123</v>
      </c>
      <c r="G17" s="154">
        <v>24.9211356466877</v>
      </c>
      <c r="H17" s="150">
        <v>142</v>
      </c>
      <c r="I17" s="119">
        <f t="shared" si="2"/>
        <v>87.32394366197184</v>
      </c>
      <c r="J17" s="154">
        <v>12.676056338028168</v>
      </c>
      <c r="K17" s="150">
        <v>135</v>
      </c>
      <c r="L17" s="119">
        <f t="shared" si="3"/>
        <v>45.925925925925924</v>
      </c>
      <c r="M17" s="154">
        <v>54.074074074074076</v>
      </c>
      <c r="N17" s="150">
        <v>398</v>
      </c>
      <c r="O17" s="118">
        <f t="shared" si="4"/>
        <v>57.788944723618094</v>
      </c>
      <c r="P17" s="154">
        <v>42.211055276381906</v>
      </c>
      <c r="Q17" s="150">
        <v>165</v>
      </c>
      <c r="R17" s="119">
        <f t="shared" si="5"/>
        <v>39.39393939393939</v>
      </c>
      <c r="S17" s="154">
        <v>60.60606060606061</v>
      </c>
      <c r="T17" s="150">
        <v>129</v>
      </c>
      <c r="U17" s="119">
        <f t="shared" si="6"/>
        <v>41.860465116279066</v>
      </c>
      <c r="V17" s="153">
        <v>58.139534883720934</v>
      </c>
    </row>
    <row r="18" spans="1:22" ht="15.75">
      <c r="A18" s="110" t="s">
        <v>63</v>
      </c>
      <c r="B18" s="148">
        <v>868</v>
      </c>
      <c r="C18" s="118">
        <f t="shared" si="0"/>
        <v>49.76958525345621</v>
      </c>
      <c r="D18" s="154">
        <v>50.23041474654379</v>
      </c>
      <c r="E18" s="150">
        <v>488</v>
      </c>
      <c r="F18" s="118">
        <f t="shared" si="1"/>
        <v>62.295081967213115</v>
      </c>
      <c r="G18" s="154">
        <v>37.704918032786885</v>
      </c>
      <c r="H18" s="150">
        <v>167</v>
      </c>
      <c r="I18" s="119">
        <f t="shared" si="2"/>
        <v>62.87425149700599</v>
      </c>
      <c r="J18" s="154">
        <v>37.12574850299401</v>
      </c>
      <c r="K18" s="150">
        <v>121</v>
      </c>
      <c r="L18" s="119">
        <f t="shared" si="3"/>
        <v>38.01652892561983</v>
      </c>
      <c r="M18" s="154">
        <v>61.98347107438017</v>
      </c>
      <c r="N18" s="150">
        <v>820</v>
      </c>
      <c r="O18" s="118">
        <f t="shared" si="4"/>
        <v>49.75609756097561</v>
      </c>
      <c r="P18" s="154">
        <v>50.24390243902439</v>
      </c>
      <c r="Q18" s="150">
        <v>417</v>
      </c>
      <c r="R18" s="119">
        <f t="shared" si="5"/>
        <v>43.16546762589928</v>
      </c>
      <c r="S18" s="154">
        <v>56.83453237410072</v>
      </c>
      <c r="T18" s="150">
        <v>281</v>
      </c>
      <c r="U18" s="119">
        <f t="shared" si="6"/>
        <v>49.4661921708185</v>
      </c>
      <c r="V18" s="153">
        <v>50.5338078291815</v>
      </c>
    </row>
    <row r="19" spans="1:22" ht="15.75">
      <c r="A19" s="110" t="s">
        <v>50</v>
      </c>
      <c r="B19" s="148">
        <v>1247</v>
      </c>
      <c r="C19" s="118">
        <f t="shared" si="0"/>
        <v>42.58219727345629</v>
      </c>
      <c r="D19" s="154">
        <v>57.41780272654371</v>
      </c>
      <c r="E19" s="150">
        <v>644</v>
      </c>
      <c r="F19" s="118">
        <f t="shared" si="1"/>
        <v>56.83229813664597</v>
      </c>
      <c r="G19" s="154">
        <v>43.16770186335403</v>
      </c>
      <c r="H19" s="150">
        <v>312</v>
      </c>
      <c r="I19" s="119">
        <f t="shared" si="2"/>
        <v>56.41025641025641</v>
      </c>
      <c r="J19" s="154">
        <v>43.58974358974359</v>
      </c>
      <c r="K19" s="150">
        <v>272</v>
      </c>
      <c r="L19" s="119">
        <f t="shared" si="3"/>
        <v>58.82352941176471</v>
      </c>
      <c r="M19" s="154">
        <v>41.17647058823529</v>
      </c>
      <c r="N19" s="150">
        <v>1197</v>
      </c>
      <c r="O19" s="118">
        <f t="shared" si="4"/>
        <v>43.10776942355889</v>
      </c>
      <c r="P19" s="154">
        <v>56.89223057644111</v>
      </c>
      <c r="Q19" s="150">
        <v>522</v>
      </c>
      <c r="R19" s="119">
        <f t="shared" si="5"/>
        <v>34.291187739463595</v>
      </c>
      <c r="S19" s="154">
        <v>65.7088122605364</v>
      </c>
      <c r="T19" s="150">
        <v>440</v>
      </c>
      <c r="U19" s="119">
        <f t="shared" si="6"/>
        <v>33.40909090909091</v>
      </c>
      <c r="V19" s="153">
        <v>66.5909090909091</v>
      </c>
    </row>
    <row r="20" spans="1:22" ht="15.75">
      <c r="A20" s="110" t="s">
        <v>64</v>
      </c>
      <c r="B20" s="148">
        <v>595</v>
      </c>
      <c r="C20" s="118">
        <f t="shared" si="0"/>
        <v>66.05042016806723</v>
      </c>
      <c r="D20" s="154">
        <v>33.94957983193277</v>
      </c>
      <c r="E20" s="150">
        <v>332</v>
      </c>
      <c r="F20" s="118">
        <f t="shared" si="1"/>
        <v>79.81927710843374</v>
      </c>
      <c r="G20" s="154">
        <v>20.180722891566266</v>
      </c>
      <c r="H20" s="150">
        <v>172</v>
      </c>
      <c r="I20" s="119">
        <f t="shared" si="2"/>
        <v>89.53488372093022</v>
      </c>
      <c r="J20" s="154">
        <v>10.465116279069768</v>
      </c>
      <c r="K20" s="150">
        <v>145</v>
      </c>
      <c r="L20" s="119">
        <f t="shared" si="3"/>
        <v>75.17241379310344</v>
      </c>
      <c r="M20" s="154">
        <v>24.82758620689655</v>
      </c>
      <c r="N20" s="150">
        <v>585</v>
      </c>
      <c r="O20" s="118">
        <f t="shared" si="4"/>
        <v>65.64102564102564</v>
      </c>
      <c r="P20" s="154">
        <v>34.35897435897436</v>
      </c>
      <c r="Q20" s="150">
        <v>244</v>
      </c>
      <c r="R20" s="119">
        <f t="shared" si="5"/>
        <v>54.50819672131148</v>
      </c>
      <c r="S20" s="154">
        <v>45.49180327868852</v>
      </c>
      <c r="T20" s="150">
        <v>160</v>
      </c>
      <c r="U20" s="119">
        <f t="shared" si="6"/>
        <v>60.625</v>
      </c>
      <c r="V20" s="153">
        <v>39.375</v>
      </c>
    </row>
    <row r="21" spans="1:22" ht="15.75">
      <c r="A21" s="110" t="s">
        <v>65</v>
      </c>
      <c r="B21" s="148">
        <v>597</v>
      </c>
      <c r="C21" s="118">
        <f t="shared" si="0"/>
        <v>57.6214405360134</v>
      </c>
      <c r="D21" s="154">
        <v>42.3785594639866</v>
      </c>
      <c r="E21" s="150">
        <v>406</v>
      </c>
      <c r="F21" s="118">
        <f t="shared" si="1"/>
        <v>69.95073891625616</v>
      </c>
      <c r="G21" s="154">
        <v>30.049261083743843</v>
      </c>
      <c r="H21" s="150">
        <v>222</v>
      </c>
      <c r="I21" s="119">
        <f t="shared" si="2"/>
        <v>70.72072072072072</v>
      </c>
      <c r="J21" s="154">
        <v>29.27927927927928</v>
      </c>
      <c r="K21" s="150">
        <v>181</v>
      </c>
      <c r="L21" s="119">
        <f t="shared" si="3"/>
        <v>71.8232044198895</v>
      </c>
      <c r="M21" s="154">
        <v>28.176795580110497</v>
      </c>
      <c r="N21" s="150">
        <v>574</v>
      </c>
      <c r="O21" s="118">
        <f t="shared" si="4"/>
        <v>57.31707317073171</v>
      </c>
      <c r="P21" s="154">
        <v>42.68292682926829</v>
      </c>
      <c r="Q21" s="150">
        <v>249</v>
      </c>
      <c r="R21" s="119">
        <f t="shared" si="5"/>
        <v>48.59437751004017</v>
      </c>
      <c r="S21" s="154">
        <v>51.40562248995983</v>
      </c>
      <c r="T21" s="150">
        <v>201</v>
      </c>
      <c r="U21" s="119">
        <f t="shared" si="6"/>
        <v>50.24875621890547</v>
      </c>
      <c r="V21" s="153">
        <v>49.75124378109453</v>
      </c>
    </row>
    <row r="22" spans="1:22" ht="15.75">
      <c r="A22" s="110" t="s">
        <v>66</v>
      </c>
      <c r="B22" s="148">
        <v>855</v>
      </c>
      <c r="C22" s="118">
        <f t="shared" si="0"/>
        <v>58.36257309941521</v>
      </c>
      <c r="D22" s="154">
        <v>41.63742690058479</v>
      </c>
      <c r="E22" s="150">
        <v>527</v>
      </c>
      <c r="F22" s="118">
        <f t="shared" si="1"/>
        <v>71.72675521821631</v>
      </c>
      <c r="G22" s="154">
        <v>28.27324478178368</v>
      </c>
      <c r="H22" s="150">
        <v>286</v>
      </c>
      <c r="I22" s="119">
        <f t="shared" si="2"/>
        <v>74.82517482517483</v>
      </c>
      <c r="J22" s="154">
        <v>25.174825174825177</v>
      </c>
      <c r="K22" s="150">
        <v>60</v>
      </c>
      <c r="L22" s="119">
        <f t="shared" si="3"/>
        <v>36.66666666666667</v>
      </c>
      <c r="M22" s="154">
        <v>63.33333333333333</v>
      </c>
      <c r="N22" s="150">
        <v>838</v>
      </c>
      <c r="O22" s="118">
        <f t="shared" si="4"/>
        <v>58.472553699284006</v>
      </c>
      <c r="P22" s="154">
        <v>41.527446300715994</v>
      </c>
      <c r="Q22" s="150">
        <v>274</v>
      </c>
      <c r="R22" s="119">
        <f t="shared" si="5"/>
        <v>43.065693430656935</v>
      </c>
      <c r="S22" s="154">
        <v>56.934306569343065</v>
      </c>
      <c r="T22" s="150">
        <v>207</v>
      </c>
      <c r="U22" s="119">
        <f t="shared" si="6"/>
        <v>42.028985507246375</v>
      </c>
      <c r="V22" s="153">
        <v>57.971014492753625</v>
      </c>
    </row>
    <row r="23" spans="1:22" ht="15.75">
      <c r="A23" s="110" t="s">
        <v>67</v>
      </c>
      <c r="B23" s="148">
        <v>1058</v>
      </c>
      <c r="C23" s="118">
        <f t="shared" si="0"/>
        <v>40.17013232514177</v>
      </c>
      <c r="D23" s="154">
        <v>59.82986767485823</v>
      </c>
      <c r="E23" s="150">
        <v>715</v>
      </c>
      <c r="F23" s="118">
        <f t="shared" si="1"/>
        <v>50.34965034965035</v>
      </c>
      <c r="G23" s="154">
        <v>49.65034965034965</v>
      </c>
      <c r="H23" s="150">
        <v>362</v>
      </c>
      <c r="I23" s="119">
        <f t="shared" si="2"/>
        <v>35.0828729281768</v>
      </c>
      <c r="J23" s="154">
        <v>64.9171270718232</v>
      </c>
      <c r="K23" s="150">
        <v>118</v>
      </c>
      <c r="L23" s="119">
        <f t="shared" si="3"/>
        <v>41.52542372881356</v>
      </c>
      <c r="M23" s="154">
        <v>58.47457627118644</v>
      </c>
      <c r="N23" s="150">
        <v>987</v>
      </c>
      <c r="O23" s="118">
        <f t="shared" si="4"/>
        <v>40.3242147922999</v>
      </c>
      <c r="P23" s="154">
        <v>59.6757852077001</v>
      </c>
      <c r="Q23" s="150">
        <v>397</v>
      </c>
      <c r="R23" s="119">
        <f t="shared" si="5"/>
        <v>41.05793450881612</v>
      </c>
      <c r="S23" s="154">
        <v>58.94206549118388</v>
      </c>
      <c r="T23" s="150">
        <v>320</v>
      </c>
      <c r="U23" s="119">
        <f t="shared" si="6"/>
        <v>42.5</v>
      </c>
      <c r="V23" s="153">
        <v>57.5</v>
      </c>
    </row>
    <row r="24" spans="1:22" ht="15.75">
      <c r="A24" s="110" t="s">
        <v>68</v>
      </c>
      <c r="B24" s="148">
        <v>655</v>
      </c>
      <c r="C24" s="118">
        <f t="shared" si="0"/>
        <v>53.282442748091604</v>
      </c>
      <c r="D24" s="154">
        <v>46.717557251908396</v>
      </c>
      <c r="E24" s="150">
        <v>249</v>
      </c>
      <c r="F24" s="118">
        <f t="shared" si="1"/>
        <v>62.65060240963856</v>
      </c>
      <c r="G24" s="154">
        <v>37.34939759036144</v>
      </c>
      <c r="H24" s="150">
        <v>77</v>
      </c>
      <c r="I24" s="119">
        <f t="shared" si="2"/>
        <v>70.12987012987013</v>
      </c>
      <c r="J24" s="154">
        <v>29.87012987012987</v>
      </c>
      <c r="K24" s="150">
        <v>121</v>
      </c>
      <c r="L24" s="119">
        <f t="shared" si="3"/>
        <v>68.59504132231405</v>
      </c>
      <c r="M24" s="154">
        <v>31.40495867768595</v>
      </c>
      <c r="N24" s="150">
        <v>615</v>
      </c>
      <c r="O24" s="118">
        <f t="shared" si="4"/>
        <v>53.4959349593496</v>
      </c>
      <c r="P24" s="154">
        <v>46.5040650406504</v>
      </c>
      <c r="Q24" s="150">
        <v>324</v>
      </c>
      <c r="R24" s="119">
        <f t="shared" si="5"/>
        <v>53.7037037037037</v>
      </c>
      <c r="S24" s="154">
        <v>46.2962962962963</v>
      </c>
      <c r="T24" s="150">
        <v>289</v>
      </c>
      <c r="U24" s="119">
        <f t="shared" si="6"/>
        <v>53.28719723183391</v>
      </c>
      <c r="V24" s="153">
        <v>46.71280276816609</v>
      </c>
    </row>
    <row r="25" spans="1:22" ht="15.75">
      <c r="A25" s="110" t="s">
        <v>69</v>
      </c>
      <c r="B25" s="148">
        <v>710</v>
      </c>
      <c r="C25" s="118">
        <f t="shared" si="0"/>
        <v>53.38028169014085</v>
      </c>
      <c r="D25" s="154">
        <v>46.61971830985915</v>
      </c>
      <c r="E25" s="150">
        <v>507</v>
      </c>
      <c r="F25" s="118">
        <f t="shared" si="1"/>
        <v>68.63905325443787</v>
      </c>
      <c r="G25" s="154">
        <v>31.360946745562128</v>
      </c>
      <c r="H25" s="150">
        <v>214</v>
      </c>
      <c r="I25" s="119">
        <f t="shared" si="2"/>
        <v>72.89719626168224</v>
      </c>
      <c r="J25" s="154">
        <v>27.102803738317753</v>
      </c>
      <c r="K25" s="150">
        <v>72</v>
      </c>
      <c r="L25" s="119">
        <f t="shared" si="3"/>
        <v>27.777777777777786</v>
      </c>
      <c r="M25" s="154">
        <v>72.22222222222221</v>
      </c>
      <c r="N25" s="150">
        <v>708</v>
      </c>
      <c r="O25" s="118">
        <f t="shared" si="4"/>
        <v>53.24858757062147</v>
      </c>
      <c r="P25" s="154">
        <v>46.75141242937853</v>
      </c>
      <c r="Q25" s="150">
        <v>264</v>
      </c>
      <c r="R25" s="119">
        <f t="shared" si="5"/>
        <v>39.39393939393939</v>
      </c>
      <c r="S25" s="154">
        <v>60.60606060606061</v>
      </c>
      <c r="T25" s="150">
        <v>221</v>
      </c>
      <c r="U25" s="119">
        <f t="shared" si="6"/>
        <v>39.81900452488688</v>
      </c>
      <c r="V25" s="153">
        <v>60.18099547511312</v>
      </c>
    </row>
    <row r="26" spans="1:22" ht="15.75">
      <c r="A26" s="110" t="s">
        <v>70</v>
      </c>
      <c r="B26" s="148">
        <v>1129</v>
      </c>
      <c r="C26" s="118">
        <f t="shared" si="0"/>
        <v>37.466784765279</v>
      </c>
      <c r="D26" s="154">
        <v>62.533215234721</v>
      </c>
      <c r="E26" s="150">
        <v>627</v>
      </c>
      <c r="F26" s="118">
        <f t="shared" si="1"/>
        <v>58.21371610845295</v>
      </c>
      <c r="G26" s="154">
        <v>41.78628389154705</v>
      </c>
      <c r="H26" s="150">
        <v>147</v>
      </c>
      <c r="I26" s="119">
        <f t="shared" si="2"/>
        <v>45.578231292517</v>
      </c>
      <c r="J26" s="154">
        <v>54.421768707483</v>
      </c>
      <c r="K26" s="150">
        <v>86</v>
      </c>
      <c r="L26" s="119">
        <f t="shared" si="3"/>
        <v>36.04651162790697</v>
      </c>
      <c r="M26" s="154">
        <v>63.95348837209303</v>
      </c>
      <c r="N26" s="150">
        <v>1032</v>
      </c>
      <c r="O26" s="118">
        <f t="shared" si="4"/>
        <v>37.8875968992248</v>
      </c>
      <c r="P26" s="154">
        <v>62.1124031007752</v>
      </c>
      <c r="Q26" s="150">
        <v>584</v>
      </c>
      <c r="R26" s="119">
        <f t="shared" si="5"/>
        <v>34.93150684931507</v>
      </c>
      <c r="S26" s="154">
        <v>65.06849315068493</v>
      </c>
      <c r="T26" s="150">
        <v>490</v>
      </c>
      <c r="U26" s="119">
        <f t="shared" si="6"/>
        <v>35.51020408163265</v>
      </c>
      <c r="V26" s="153">
        <v>64.48979591836735</v>
      </c>
    </row>
    <row r="27" spans="1:22" ht="15.75">
      <c r="A27" s="110" t="s">
        <v>51</v>
      </c>
      <c r="B27" s="148">
        <v>3350</v>
      </c>
      <c r="C27" s="118">
        <f t="shared" si="0"/>
        <v>38.14925373134328</v>
      </c>
      <c r="D27" s="154">
        <v>61.85074626865672</v>
      </c>
      <c r="E27" s="150">
        <v>2732</v>
      </c>
      <c r="F27" s="118">
        <f t="shared" si="1"/>
        <v>52.30600292825769</v>
      </c>
      <c r="G27" s="154">
        <v>47.69399707174231</v>
      </c>
      <c r="H27" s="150">
        <v>162</v>
      </c>
      <c r="I27" s="119">
        <f t="shared" si="2"/>
        <v>41.9753086419753</v>
      </c>
      <c r="J27" s="154">
        <v>58.0246913580247</v>
      </c>
      <c r="K27" s="150">
        <v>364</v>
      </c>
      <c r="L27" s="119">
        <f t="shared" si="3"/>
        <v>36.53846153846154</v>
      </c>
      <c r="M27" s="154">
        <v>63.46153846153846</v>
      </c>
      <c r="N27" s="150">
        <v>2537</v>
      </c>
      <c r="O27" s="118">
        <f t="shared" si="4"/>
        <v>37.60346866377612</v>
      </c>
      <c r="P27" s="154">
        <v>62.39653133622388</v>
      </c>
      <c r="Q27" s="150">
        <v>1670</v>
      </c>
      <c r="R27" s="119">
        <f t="shared" si="5"/>
        <v>37.90419161676647</v>
      </c>
      <c r="S27" s="154">
        <v>62.09580838323353</v>
      </c>
      <c r="T27" s="150">
        <v>1409</v>
      </c>
      <c r="U27" s="119">
        <f t="shared" si="6"/>
        <v>38.183108587650814</v>
      </c>
      <c r="V27" s="153">
        <v>61.816891412349186</v>
      </c>
    </row>
    <row r="28" spans="19:21" ht="23.25">
      <c r="S28" s="117"/>
      <c r="U28" s="117"/>
    </row>
    <row r="29" spans="2:22" ht="23.25">
      <c r="B29" s="112"/>
      <c r="C29" s="114"/>
      <c r="D29" s="115"/>
      <c r="E29" s="113"/>
      <c r="F29" s="115"/>
      <c r="G29" s="115"/>
      <c r="H29" s="113"/>
      <c r="I29" s="114"/>
      <c r="J29" s="115"/>
      <c r="K29" s="113"/>
      <c r="L29" s="114"/>
      <c r="M29" s="115"/>
      <c r="N29" s="113"/>
      <c r="O29" s="114"/>
      <c r="P29" s="115"/>
      <c r="Q29" s="113"/>
      <c r="R29" s="114"/>
      <c r="S29" s="115"/>
      <c r="T29" s="113"/>
      <c r="U29" s="115"/>
      <c r="V29" s="114"/>
    </row>
    <row r="30" spans="2:22" ht="23.25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2019-06-14T11:51:36Z</dcterms:modified>
  <cp:category/>
  <cp:version/>
  <cp:contentType/>
  <cp:contentStatus/>
</cp:coreProperties>
</file>