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<sst xmlns="http://schemas.openxmlformats.org/spreadsheetml/2006/main" count="107" uniqueCount="68">
  <si>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</si>
  <si>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</si>
  <si>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</si>
  <si>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</si>
  <si>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</si>
  <si>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</si>
  <si>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</si>
  <si>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</si>
  <si>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</si>
  <si>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</si>
  <si>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</si>
  <si>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</si>
  <si>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</si>
  <si>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</si>
  <si>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</si>
  <si>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</si>
  <si>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</si>
  <si>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</si>
  <si>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</si>
  <si>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</si>
  <si>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</si>
  <si>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</si>
  <si>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</si>
  <si>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</si>
  <si>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</si>
  <si>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</si>
  <si>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</si>
  <si>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</si>
  <si>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</si>
  <si>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</si>
  <si>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</si>
  <si>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</si>
  <si>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</si>
  <si>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</si>
  <si>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</si>
  <si>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</si>
  <si>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</si>
  <si>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2015 р.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</si>
  <si>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</si>
  <si>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</si>
  <si>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</si>
  <si>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</si>
  <si>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</si>
  <si>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</si>
  <si>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</si>
  <si>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</si>
  <si>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</si>
  <si>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</si>
  <si>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</si>
  <si>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</si>
  <si>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</si>
  <si>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</si>
  <si>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</si>
  <si>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</si>
  <si>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</si>
  <si>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</si>
  <si>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</si>
  <si>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</si>
  <si>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</si>
  <si>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</si>
  <si>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</si>
  <si>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</si>
  <si>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</si>
  <si>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</si>
  <si>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</si>
  <si>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у січні-червні 2017 року</t>
  </si>
  <si>
    <t>охоплених заходами активної політики сприяння зайнятості у січні-червні 2017 року</t>
  </si>
  <si>
    <t>станом на 1 липня 2017 року: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</si>
</sst>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.00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2" borderId="0" applyNumberFormat="0" applyBorder="0" applyAlignment="0" applyProtection="0"/>
    <xf numFmtId="0" fontId="43" fillId="3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14" borderId="6" applyNumberFormat="0" applyAlignment="0" applyProtection="0"/>
    <xf numFmtId="0" fontId="36" fillId="0" borderId="0" applyNumberFormat="0" applyFill="0" applyBorder="0" applyAlignment="0" applyProtection="0"/>
    <xf numFmtId="0" fontId="45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0" fillId="0" borderId="7" applyNumberFormat="0" applyFill="0" applyAlignment="0" applyProtection="0"/>
    <xf numFmtId="0" fontId="41" fillId="17" borderId="0" applyNumberFormat="0" applyBorder="0" applyAlignment="0" applyProtection="0"/>
    <xf numFmtId="0" fontId="0" fillId="5" borderId="8" applyNumberFormat="0" applyFont="0" applyAlignment="0" applyProtection="0"/>
    <xf numFmtId="0" fontId="44" fillId="9" borderId="9" applyNumberFormat="0" applyAlignment="0" applyProtection="0"/>
    <xf numFmtId="0" fontId="42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72" fontId="10" fillId="0" borderId="15" xfId="52" applyNumberFormat="1" applyFont="1" applyFill="1" applyBorder="1" applyAlignment="1">
      <alignment horizontal="center" vertical="center"/>
      <protection/>
    </xf>
    <xf numFmtId="172" fontId="10" fillId="0" borderId="16" xfId="52" applyNumberFormat="1" applyFont="1" applyFill="1" applyBorder="1" applyAlignment="1">
      <alignment horizontal="center" vertical="center"/>
      <protection/>
    </xf>
    <xf numFmtId="172" fontId="10" fillId="0" borderId="17" xfId="52" applyNumberFormat="1" applyFont="1" applyFill="1" applyBorder="1" applyAlignment="1">
      <alignment horizontal="center" vertical="center"/>
      <protection/>
    </xf>
    <xf numFmtId="172" fontId="15" fillId="0" borderId="18" xfId="52" applyNumberFormat="1" applyFont="1" applyFill="1" applyBorder="1" applyAlignment="1">
      <alignment horizontal="center" vertical="center"/>
      <protection/>
    </xf>
    <xf numFmtId="172" fontId="10" fillId="0" borderId="18" xfId="52" applyNumberFormat="1" applyFont="1" applyFill="1" applyBorder="1" applyAlignment="1">
      <alignment horizontal="center" vertical="center"/>
      <protection/>
    </xf>
    <xf numFmtId="172" fontId="15" fillId="0" borderId="19" xfId="52" applyNumberFormat="1" applyFont="1" applyFill="1" applyBorder="1" applyAlignment="1">
      <alignment horizontal="center" vertical="center"/>
      <protection/>
    </xf>
    <xf numFmtId="0" fontId="16" fillId="0" borderId="20" xfId="52" applyFont="1" applyBorder="1" applyAlignment="1">
      <alignment vertical="center" wrapText="1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172" fontId="15" fillId="0" borderId="21" xfId="52" applyNumberFormat="1" applyFont="1" applyFill="1" applyBorder="1" applyAlignment="1">
      <alignment horizontal="center" vertical="center"/>
      <protection/>
    </xf>
    <xf numFmtId="172" fontId="15" fillId="0" borderId="22" xfId="52" applyNumberFormat="1" applyFont="1" applyFill="1" applyBorder="1" applyAlignment="1">
      <alignment horizontal="center" vertical="center"/>
      <protection/>
    </xf>
    <xf numFmtId="172" fontId="15" fillId="0" borderId="2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left" vertical="center" wrapText="1"/>
      <protection/>
    </xf>
    <xf numFmtId="172" fontId="10" fillId="0" borderId="10" xfId="52" applyNumberFormat="1" applyFont="1" applyFill="1" applyBorder="1" applyAlignment="1">
      <alignment horizontal="center" vertical="center"/>
      <protection/>
    </xf>
    <xf numFmtId="172" fontId="10" fillId="0" borderId="21" xfId="52" applyNumberFormat="1" applyFont="1" applyFill="1" applyBorder="1" applyAlignment="1">
      <alignment horizontal="center" vertical="center"/>
      <protection/>
    </xf>
    <xf numFmtId="172" fontId="10" fillId="0" borderId="22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0" fontId="16" fillId="0" borderId="24" xfId="52" applyFont="1" applyFill="1" applyBorder="1" applyAlignment="1">
      <alignment horizontal="left" vertical="center" wrapText="1"/>
      <protection/>
    </xf>
    <xf numFmtId="172" fontId="15" fillId="0" borderId="25" xfId="52" applyNumberFormat="1" applyFont="1" applyFill="1" applyBorder="1" applyAlignment="1">
      <alignment horizontal="center" vertical="center"/>
      <protection/>
    </xf>
    <xf numFmtId="172" fontId="15" fillId="0" borderId="26" xfId="52" applyNumberFormat="1" applyFont="1" applyFill="1" applyBorder="1" applyAlignment="1">
      <alignment horizontal="center" vertical="center"/>
      <protection/>
    </xf>
    <xf numFmtId="172" fontId="15" fillId="0" borderId="11" xfId="52" applyNumberFormat="1" applyFont="1" applyFill="1" applyBorder="1" applyAlignment="1">
      <alignment horizontal="center" vertical="center"/>
      <protection/>
    </xf>
    <xf numFmtId="172" fontId="15" fillId="0" borderId="12" xfId="52" applyNumberFormat="1" applyFont="1" applyFill="1" applyBorder="1" applyAlignment="1">
      <alignment horizontal="center" vertical="center"/>
      <protection/>
    </xf>
    <xf numFmtId="172" fontId="15" fillId="0" borderId="13" xfId="52" applyNumberFormat="1" applyFont="1" applyFill="1" applyBorder="1" applyAlignment="1">
      <alignment horizontal="center" vertical="center"/>
      <protection/>
    </xf>
    <xf numFmtId="0" fontId="13" fillId="0" borderId="27" xfId="52" applyFont="1" applyFill="1" applyBorder="1" applyAlignment="1">
      <alignment horizontal="left" vertical="center" wrapText="1"/>
      <protection/>
    </xf>
    <xf numFmtId="172" fontId="10" fillId="0" borderId="28" xfId="52" applyNumberFormat="1" applyFont="1" applyFill="1" applyBorder="1" applyAlignment="1">
      <alignment horizontal="center" vertical="center"/>
      <protection/>
    </xf>
    <xf numFmtId="172" fontId="10" fillId="0" borderId="29" xfId="52" applyNumberFormat="1" applyFont="1" applyFill="1" applyBorder="1" applyAlignment="1">
      <alignment horizontal="center" vertical="center"/>
      <protection/>
    </xf>
    <xf numFmtId="172" fontId="15" fillId="0" borderId="30" xfId="52" applyNumberFormat="1" applyFont="1" applyFill="1" applyBorder="1" applyAlignment="1">
      <alignment horizontal="center" vertical="center"/>
      <protection/>
    </xf>
    <xf numFmtId="172" fontId="10" fillId="0" borderId="30" xfId="52" applyNumberFormat="1" applyFont="1" applyFill="1" applyBorder="1" applyAlignment="1">
      <alignment horizontal="center" vertical="center"/>
      <protection/>
    </xf>
    <xf numFmtId="172" fontId="15" fillId="0" borderId="31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6" applyFont="1">
      <alignment/>
      <protection/>
    </xf>
    <xf numFmtId="0" fontId="17" fillId="0" borderId="0" xfId="60" applyFont="1" applyAlignment="1">
      <alignment vertical="center" wrapText="1"/>
      <protection/>
    </xf>
    <xf numFmtId="0" fontId="25" fillId="0" borderId="22" xfId="60" applyFont="1" applyBorder="1" applyAlignment="1">
      <alignment horizontal="center" vertical="center" wrapText="1"/>
      <protection/>
    </xf>
    <xf numFmtId="0" fontId="25" fillId="0" borderId="22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vertical="center" wrapText="1"/>
      <protection/>
    </xf>
    <xf numFmtId="0" fontId="23" fillId="4" borderId="22" xfId="60" applyFont="1" applyFill="1" applyBorder="1" applyAlignment="1">
      <alignment vertical="center" wrapText="1"/>
      <protection/>
    </xf>
    <xf numFmtId="0" fontId="23" fillId="0" borderId="22" xfId="56" applyFont="1" applyBorder="1" applyAlignment="1">
      <alignment horizontal="left" vertical="center" wrapText="1"/>
      <protection/>
    </xf>
    <xf numFmtId="3" fontId="17" fillId="0" borderId="0" xfId="60" applyNumberFormat="1" applyFont="1" applyAlignment="1">
      <alignment vertical="center" wrapText="1"/>
      <protection/>
    </xf>
    <xf numFmtId="0" fontId="23" fillId="0" borderId="22" xfId="60" applyFont="1" applyBorder="1" applyAlignment="1">
      <alignment vertical="center" wrapText="1"/>
      <protection/>
    </xf>
    <xf numFmtId="0" fontId="23" fillId="0" borderId="22" xfId="53" applyFont="1" applyBorder="1" applyAlignment="1">
      <alignment vertical="center" wrapText="1"/>
      <protection/>
    </xf>
    <xf numFmtId="3" fontId="28" fillId="0" borderId="0" xfId="56" applyNumberFormat="1" applyFont="1" applyFill="1">
      <alignment/>
      <protection/>
    </xf>
    <xf numFmtId="0" fontId="28" fillId="0" borderId="0" xfId="56" applyFont="1" applyFill="1">
      <alignment/>
      <protection/>
    </xf>
    <xf numFmtId="0" fontId="29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30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31" fillId="0" borderId="0" xfId="61" applyFont="1" applyFill="1" applyAlignment="1">
      <alignment vertical="top"/>
      <protection/>
    </xf>
    <xf numFmtId="0" fontId="29" fillId="0" borderId="0" xfId="61" applyFont="1" applyFill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32" fillId="0" borderId="0" xfId="61" applyFont="1" applyFill="1" applyAlignment="1">
      <alignment horizontal="center" vertical="center" wrapText="1"/>
      <protection/>
    </xf>
    <xf numFmtId="0" fontId="19" fillId="0" borderId="22" xfId="61" applyFont="1" applyFill="1" applyBorder="1" applyAlignment="1">
      <alignment horizontal="center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31" fillId="0" borderId="0" xfId="61" applyFont="1" applyFill="1">
      <alignment/>
      <protection/>
    </xf>
    <xf numFmtId="0" fontId="32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4" fillId="0" borderId="22" xfId="61" applyFont="1" applyFill="1" applyBorder="1">
      <alignment/>
      <protection/>
    </xf>
    <xf numFmtId="0" fontId="29" fillId="0" borderId="22" xfId="61" applyFont="1" applyFill="1" applyBorder="1" applyAlignment="1">
      <alignment vertical="center"/>
      <protection/>
    </xf>
    <xf numFmtId="172" fontId="7" fillId="0" borderId="22" xfId="61" applyNumberFormat="1" applyFont="1" applyFill="1" applyBorder="1" applyAlignment="1">
      <alignment horizontal="center" vertical="center"/>
      <protection/>
    </xf>
    <xf numFmtId="172" fontId="54" fillId="0" borderId="22" xfId="61" applyNumberFormat="1" applyFont="1" applyFill="1" applyBorder="1" applyAlignment="1">
      <alignment horizontal="center" vertical="center"/>
      <protection/>
    </xf>
    <xf numFmtId="172" fontId="34" fillId="0" borderId="22" xfId="54" applyNumberFormat="1" applyFont="1" applyFill="1" applyBorder="1" applyAlignment="1" applyProtection="1">
      <alignment horizontal="center" vertical="center"/>
      <protection/>
    </xf>
    <xf numFmtId="172" fontId="35" fillId="0" borderId="22" xfId="54" applyNumberFormat="1" applyFont="1" applyFill="1" applyBorder="1" applyAlignment="1" applyProtection="1">
      <alignment horizontal="center" vertical="center"/>
      <protection/>
    </xf>
    <xf numFmtId="3" fontId="33" fillId="0" borderId="22" xfId="54" applyNumberFormat="1" applyFont="1" applyFill="1" applyBorder="1" applyAlignment="1" applyProtection="1">
      <alignment horizontal="center" vertical="center"/>
      <protection/>
    </xf>
    <xf numFmtId="3" fontId="29" fillId="0" borderId="22" xfId="61" applyNumberFormat="1" applyFont="1" applyFill="1" applyBorder="1" applyAlignment="1">
      <alignment horizontal="center" vertical="center"/>
      <protection/>
    </xf>
    <xf numFmtId="3" fontId="33" fillId="0" borderId="22" xfId="55" applyNumberFormat="1" applyFont="1" applyFill="1" applyBorder="1" applyAlignment="1" applyProtection="1">
      <alignment horizontal="center" vertical="center"/>
      <protection locked="0"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3" applyNumberFormat="1" applyFont="1" applyFill="1" applyBorder="1" applyAlignment="1">
      <alignment horizontal="center" vertical="center"/>
      <protection/>
    </xf>
    <xf numFmtId="172" fontId="26" fillId="0" borderId="22" xfId="53" applyNumberFormat="1" applyFont="1" applyFill="1" applyBorder="1" applyAlignment="1">
      <alignment horizontal="center" vertical="center" wrapText="1"/>
      <protection/>
    </xf>
    <xf numFmtId="3" fontId="23" fillId="0" borderId="22" xfId="53" applyNumberFormat="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3" fontId="23" fillId="0" borderId="22" xfId="60" applyNumberFormat="1" applyFont="1" applyFill="1" applyBorder="1" applyAlignment="1">
      <alignment horizontal="center" vertical="center" wrapText="1"/>
      <protection/>
    </xf>
    <xf numFmtId="0" fontId="11" fillId="0" borderId="22" xfId="58" applyFont="1" applyFill="1" applyBorder="1" applyAlignment="1">
      <alignment horizontal="center"/>
      <protection/>
    </xf>
    <xf numFmtId="172" fontId="9" fillId="0" borderId="22" xfId="61" applyNumberFormat="1" applyFont="1" applyFill="1" applyBorder="1" applyAlignment="1">
      <alignment horizontal="center"/>
      <protection/>
    </xf>
    <xf numFmtId="172" fontId="53" fillId="0" borderId="22" xfId="61" applyNumberFormat="1" applyFont="1" applyFill="1" applyBorder="1" applyAlignment="1">
      <alignment horizontal="center"/>
      <protection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9" fillId="0" borderId="22" xfId="58" applyNumberFormat="1" applyFont="1" applyFill="1" applyBorder="1" applyAlignment="1">
      <alignment horizontal="center"/>
      <protection/>
    </xf>
    <xf numFmtId="0" fontId="18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23" fillId="0" borderId="21" xfId="60" applyFont="1" applyBorder="1" applyAlignment="1">
      <alignment horizontal="center" vertical="center" wrapText="1"/>
      <protection/>
    </xf>
    <xf numFmtId="0" fontId="23" fillId="0" borderId="36" xfId="60" applyFont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3" fillId="0" borderId="38" xfId="53" applyFont="1" applyFill="1" applyBorder="1" applyAlignment="1">
      <alignment horizontal="center" vertical="center" wrapText="1"/>
      <protection/>
    </xf>
    <xf numFmtId="0" fontId="23" fillId="0" borderId="39" xfId="53" applyFont="1" applyFill="1" applyBorder="1" applyAlignment="1">
      <alignment horizontal="center" vertical="center" wrapText="1"/>
      <protection/>
    </xf>
    <xf numFmtId="0" fontId="23" fillId="0" borderId="22" xfId="56" applyFont="1" applyBorder="1" applyAlignment="1">
      <alignment horizontal="center" vertical="center" wrapText="1"/>
      <protection/>
    </xf>
    <xf numFmtId="0" fontId="24" fillId="0" borderId="38" xfId="56" applyFont="1" applyBorder="1" applyAlignment="1">
      <alignment horizontal="center" vertical="center" wrapText="1"/>
      <protection/>
    </xf>
    <xf numFmtId="0" fontId="24" fillId="0" borderId="39" xfId="56" applyFont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right" vertical="top"/>
      <protection/>
    </xf>
    <xf numFmtId="0" fontId="21" fillId="0" borderId="0" xfId="56" applyFont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0" xfId="60" applyFont="1" applyFill="1" applyAlignment="1">
      <alignment horizontal="center" vertical="top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29" fillId="0" borderId="22" xfId="61" applyFont="1" applyFill="1" applyBorder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5" applyNumberFormat="1" applyFont="1" applyFill="1" applyBorder="1" applyAlignment="1" applyProtection="1">
      <alignment horizontal="center" vertical="center" wrapText="1"/>
      <protection/>
    </xf>
    <xf numFmtId="1" fontId="33" fillId="0" borderId="40" xfId="55" applyNumberFormat="1" applyFont="1" applyFill="1" applyBorder="1" applyAlignment="1" applyProtection="1">
      <alignment horizontal="center" vertical="center" wrapText="1"/>
      <protection/>
    </xf>
    <xf numFmtId="1" fontId="33" fillId="0" borderId="41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horizontal="center"/>
      <protection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7.8515625" defaultRowHeight="15"/>
  <cols>
    <col min="1" max="1" width="34.28125" style="1" customWidth="1"/>
    <col min="2" max="3" width="15.00390625" style="44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6"/>
      <c r="B3" s="98" t="s">
        <v>0</v>
      </c>
      <c r="C3" s="99"/>
      <c r="D3" s="100" t="s">
        <v>1</v>
      </c>
      <c r="E3" s="101"/>
      <c r="F3" s="101"/>
      <c r="G3" s="102"/>
      <c r="H3" s="100" t="s">
        <v>2</v>
      </c>
      <c r="I3" s="101"/>
      <c r="J3" s="101"/>
      <c r="K3" s="102"/>
    </row>
    <row r="4" spans="1:11" s="6" customFormat="1" ht="40.5" customHeight="1" thickBot="1">
      <c r="A4" s="97"/>
      <c r="B4" s="7" t="s">
        <v>37</v>
      </c>
      <c r="C4" s="7" t="s">
        <v>3</v>
      </c>
      <c r="D4" s="8" t="s">
        <v>37</v>
      </c>
      <c r="E4" s="9" t="s">
        <v>4</v>
      </c>
      <c r="F4" s="7" t="s">
        <v>3</v>
      </c>
      <c r="G4" s="10" t="s">
        <v>4</v>
      </c>
      <c r="H4" s="8" t="s">
        <v>37</v>
      </c>
      <c r="I4" s="9" t="s">
        <v>4</v>
      </c>
      <c r="J4" s="7" t="s">
        <v>3</v>
      </c>
      <c r="K4" s="10" t="s">
        <v>4</v>
      </c>
    </row>
    <row r="5" spans="1:11" s="6" customFormat="1" ht="65.25" customHeight="1" thickTop="1">
      <c r="A5" s="11" t="s">
        <v>5</v>
      </c>
      <c r="B5" s="12">
        <v>496.6</v>
      </c>
      <c r="C5" s="13">
        <v>496.9</v>
      </c>
      <c r="D5" s="14">
        <v>291.7</v>
      </c>
      <c r="E5" s="15">
        <f>ROUND(D5/B5*100,1)</f>
        <v>58.7</v>
      </c>
      <c r="F5" s="16">
        <v>293.8</v>
      </c>
      <c r="G5" s="17">
        <f>ROUND(F5/C5*100,1)</f>
        <v>59.1</v>
      </c>
      <c r="H5" s="14">
        <v>204.9</v>
      </c>
      <c r="I5" s="15">
        <f>100-E5</f>
        <v>41.3</v>
      </c>
      <c r="J5" s="16">
        <v>203.1</v>
      </c>
      <c r="K5" s="17">
        <f>100-G5</f>
        <v>40.9</v>
      </c>
    </row>
    <row r="6" spans="1:11" s="6" customFormat="1" ht="49.5" customHeight="1">
      <c r="A6" s="18" t="s">
        <v>6</v>
      </c>
      <c r="B6" s="19">
        <v>62.5</v>
      </c>
      <c r="C6" s="20">
        <v>62.8</v>
      </c>
      <c r="D6" s="19">
        <v>59.6</v>
      </c>
      <c r="E6" s="21" t="s">
        <v>7</v>
      </c>
      <c r="F6" s="21">
        <v>60.4</v>
      </c>
      <c r="G6" s="22" t="s">
        <v>7</v>
      </c>
      <c r="H6" s="19">
        <v>67</v>
      </c>
      <c r="I6" s="21" t="s">
        <v>8</v>
      </c>
      <c r="J6" s="21">
        <v>66.7</v>
      </c>
      <c r="K6" s="22" t="s">
        <v>7</v>
      </c>
    </row>
    <row r="7" spans="1:11" s="6" customFormat="1" ht="54" customHeight="1">
      <c r="A7" s="23" t="s">
        <v>9</v>
      </c>
      <c r="B7" s="24">
        <v>445.8</v>
      </c>
      <c r="C7" s="25">
        <v>441</v>
      </c>
      <c r="D7" s="24">
        <v>254.8</v>
      </c>
      <c r="E7" s="21">
        <f>ROUND(D7/B7*100,1)</f>
        <v>57.2</v>
      </c>
      <c r="F7" s="26">
        <v>253.5</v>
      </c>
      <c r="G7" s="22">
        <f>ROUND(F7/C7*100,1)</f>
        <v>57.5</v>
      </c>
      <c r="H7" s="24">
        <v>191</v>
      </c>
      <c r="I7" s="21">
        <f>100-E7</f>
        <v>42.8</v>
      </c>
      <c r="J7" s="26">
        <v>187.5</v>
      </c>
      <c r="K7" s="22">
        <f>100-G7</f>
        <v>42.5</v>
      </c>
    </row>
    <row r="8" spans="1:11" s="6" customFormat="1" ht="37.5" customHeight="1">
      <c r="A8" s="27" t="s">
        <v>10</v>
      </c>
      <c r="B8" s="19">
        <v>56.1</v>
      </c>
      <c r="C8" s="20">
        <v>55.8</v>
      </c>
      <c r="D8" s="19">
        <v>52.1</v>
      </c>
      <c r="E8" s="21" t="s">
        <v>7</v>
      </c>
      <c r="F8" s="21">
        <v>52.1</v>
      </c>
      <c r="G8" s="22" t="s">
        <v>7</v>
      </c>
      <c r="H8" s="19">
        <v>62.4</v>
      </c>
      <c r="I8" s="21" t="s">
        <v>7</v>
      </c>
      <c r="J8" s="21">
        <v>61.5</v>
      </c>
      <c r="K8" s="22" t="s">
        <v>7</v>
      </c>
    </row>
    <row r="9" spans="1:11" s="6" customFormat="1" ht="68.25" customHeight="1">
      <c r="A9" s="23" t="s">
        <v>11</v>
      </c>
      <c r="B9" s="24">
        <v>50.8</v>
      </c>
      <c r="C9" s="25">
        <v>55.9</v>
      </c>
      <c r="D9" s="24">
        <v>36.9</v>
      </c>
      <c r="E9" s="21">
        <f>ROUND(D9/B9*100,1)</f>
        <v>72.6</v>
      </c>
      <c r="F9" s="26">
        <v>40.3</v>
      </c>
      <c r="G9" s="22">
        <f>ROUND(F9/C9*100,1)</f>
        <v>72.1</v>
      </c>
      <c r="H9" s="24">
        <v>13.9</v>
      </c>
      <c r="I9" s="21">
        <f>100-E9</f>
        <v>27.400000000000006</v>
      </c>
      <c r="J9" s="26">
        <v>15.6</v>
      </c>
      <c r="K9" s="22">
        <f>100-G9</f>
        <v>27.900000000000006</v>
      </c>
    </row>
    <row r="10" spans="1:11" s="6" customFormat="1" ht="48.75" customHeight="1" thickBot="1">
      <c r="A10" s="28" t="s">
        <v>12</v>
      </c>
      <c r="B10" s="29">
        <v>10.2</v>
      </c>
      <c r="C10" s="30">
        <v>11.2</v>
      </c>
      <c r="D10" s="31">
        <v>12.6</v>
      </c>
      <c r="E10" s="32" t="s">
        <v>7</v>
      </c>
      <c r="F10" s="32">
        <v>13.7</v>
      </c>
      <c r="G10" s="33" t="s">
        <v>7</v>
      </c>
      <c r="H10" s="31">
        <v>6.8</v>
      </c>
      <c r="I10" s="32" t="s">
        <v>7</v>
      </c>
      <c r="J10" s="32">
        <v>7.7</v>
      </c>
      <c r="K10" s="33" t="s">
        <v>7</v>
      </c>
    </row>
    <row r="11" spans="1:11" s="6" customFormat="1" ht="57.75" customHeight="1" thickBot="1" thickTop="1">
      <c r="A11" s="34" t="s">
        <v>13</v>
      </c>
      <c r="B11" s="35">
        <v>298.4</v>
      </c>
      <c r="C11" s="36">
        <v>293.9</v>
      </c>
      <c r="D11" s="35">
        <v>197.4</v>
      </c>
      <c r="E11" s="37">
        <f>ROUND(D11/B11*100,1)</f>
        <v>66.2</v>
      </c>
      <c r="F11" s="38">
        <v>192.3</v>
      </c>
      <c r="G11" s="39">
        <f>ROUND(F11/C11*100,1)</f>
        <v>65.4</v>
      </c>
      <c r="H11" s="35">
        <v>101</v>
      </c>
      <c r="I11" s="37">
        <f>ROUND(H11/B11*100,1)</f>
        <v>33.8</v>
      </c>
      <c r="J11" s="38">
        <v>101.6</v>
      </c>
      <c r="K11" s="39">
        <f>100-I11</f>
        <v>66.2</v>
      </c>
    </row>
    <row r="12" spans="1:10" s="40" customFormat="1" ht="26.25" customHeight="1" thickTop="1">
      <c r="A12" s="94" t="s">
        <v>14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s="42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ht="15">
      <c r="A14" s="43"/>
    </row>
    <row r="15" ht="15">
      <c r="A15" s="43"/>
    </row>
    <row r="16" ht="15">
      <c r="A16" s="43"/>
    </row>
    <row r="17" ht="15">
      <c r="A17" s="43"/>
    </row>
    <row r="18" ht="15">
      <c r="A18" s="43"/>
    </row>
    <row r="19" ht="15">
      <c r="A19" s="43"/>
    </row>
    <row r="20" ht="15">
      <c r="A20" s="43"/>
    </row>
    <row r="21" ht="15">
      <c r="A21" s="43"/>
    </row>
    <row r="22" ht="15">
      <c r="A22" s="43"/>
    </row>
    <row r="23" ht="15">
      <c r="A23" s="4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7">
      <selection activeCell="B14" sqref="B14"/>
    </sheetView>
  </sheetViews>
  <sheetFormatPr defaultColWidth="8.00390625" defaultRowHeight="15"/>
  <cols>
    <col min="1" max="1" width="76.421875" style="45" customWidth="1"/>
    <col min="2" max="2" width="13.00390625" style="45" customWidth="1"/>
    <col min="3" max="3" width="17.28125" style="56" customWidth="1"/>
    <col min="4" max="4" width="13.00390625" style="56" customWidth="1"/>
    <col min="5" max="5" width="17.140625" style="56" customWidth="1"/>
    <col min="6" max="6" width="12.7109375" style="45" customWidth="1"/>
    <col min="7" max="16384" width="8.00390625" style="45" customWidth="1"/>
  </cols>
  <sheetData>
    <row r="1" spans="3:6" ht="8.25" customHeight="1">
      <c r="C1" s="112"/>
      <c r="D1" s="112"/>
      <c r="E1" s="112"/>
      <c r="F1" s="112"/>
    </row>
    <row r="2" spans="1:6" ht="27" customHeight="1">
      <c r="A2" s="113" t="s">
        <v>15</v>
      </c>
      <c r="B2" s="113"/>
      <c r="C2" s="113"/>
      <c r="D2" s="113"/>
      <c r="E2" s="113"/>
      <c r="F2" s="113"/>
    </row>
    <row r="3" spans="1:6" ht="28.5" customHeight="1">
      <c r="A3" s="114" t="s">
        <v>65</v>
      </c>
      <c r="B3" s="114"/>
      <c r="C3" s="114"/>
      <c r="D3" s="114"/>
      <c r="E3" s="114"/>
      <c r="F3" s="114"/>
    </row>
    <row r="4" spans="1:6" s="46" customFormat="1" ht="33.75" customHeight="1">
      <c r="A4" s="115" t="s">
        <v>16</v>
      </c>
      <c r="B4" s="115"/>
      <c r="C4" s="115"/>
      <c r="D4" s="115"/>
      <c r="E4" s="115"/>
      <c r="F4" s="115"/>
    </row>
    <row r="5" spans="1:6" s="46" customFormat="1" ht="42.75" customHeight="1">
      <c r="A5" s="106" t="s">
        <v>17</v>
      </c>
      <c r="B5" s="107" t="s">
        <v>18</v>
      </c>
      <c r="C5" s="109" t="s">
        <v>19</v>
      </c>
      <c r="D5" s="110" t="s">
        <v>20</v>
      </c>
      <c r="E5" s="109" t="s">
        <v>21</v>
      </c>
      <c r="F5" s="110" t="s">
        <v>22</v>
      </c>
    </row>
    <row r="6" spans="1:6" s="46" customFormat="1" ht="37.5" customHeight="1">
      <c r="A6" s="106"/>
      <c r="B6" s="108"/>
      <c r="C6" s="109" t="s">
        <v>19</v>
      </c>
      <c r="D6" s="111"/>
      <c r="E6" s="109" t="s">
        <v>21</v>
      </c>
      <c r="F6" s="111"/>
    </row>
    <row r="7" spans="1:6" s="49" customFormat="1" ht="18.75" customHeight="1">
      <c r="A7" s="47" t="s">
        <v>23</v>
      </c>
      <c r="B7" s="47">
        <v>1</v>
      </c>
      <c r="C7" s="48">
        <v>2</v>
      </c>
      <c r="D7" s="48">
        <v>3</v>
      </c>
      <c r="E7" s="48">
        <v>4</v>
      </c>
      <c r="F7" s="48">
        <v>5</v>
      </c>
    </row>
    <row r="8" spans="1:6" s="46" customFormat="1" ht="43.5" customHeight="1">
      <c r="A8" s="50" t="s">
        <v>39</v>
      </c>
      <c r="B8" s="88">
        <v>20922</v>
      </c>
      <c r="C8" s="80">
        <f>B8-E8</f>
        <v>11557</v>
      </c>
      <c r="D8" s="81">
        <f>100-F8</f>
        <v>55.2</v>
      </c>
      <c r="E8" s="92">
        <v>9365</v>
      </c>
      <c r="F8" s="82">
        <f>ROUND(E8/B8*100,1)</f>
        <v>44.8</v>
      </c>
    </row>
    <row r="9" spans="1:8" s="46" customFormat="1" ht="61.5" customHeight="1">
      <c r="A9" s="51" t="s">
        <v>40</v>
      </c>
      <c r="B9" s="88">
        <v>13442</v>
      </c>
      <c r="C9" s="80">
        <f aca="true" t="shared" si="0" ref="C9:C15">B9-E9</f>
        <v>7446</v>
      </c>
      <c r="D9" s="81">
        <f>100-F9</f>
        <v>55.4</v>
      </c>
      <c r="E9" s="92">
        <v>5996</v>
      </c>
      <c r="F9" s="82">
        <f>ROUND(E9/B9*100,1)</f>
        <v>44.6</v>
      </c>
      <c r="H9" s="52"/>
    </row>
    <row r="10" spans="1:10" s="46" customFormat="1" ht="45" customHeight="1">
      <c r="A10" s="53" t="s">
        <v>41</v>
      </c>
      <c r="B10" s="88">
        <v>3959</v>
      </c>
      <c r="C10" s="80">
        <f t="shared" si="0"/>
        <v>1510</v>
      </c>
      <c r="D10" s="81">
        <f>100-F10</f>
        <v>38.1</v>
      </c>
      <c r="E10" s="92">
        <v>2449</v>
      </c>
      <c r="F10" s="82">
        <f>ROUND(E10/B10*100,1)</f>
        <v>61.9</v>
      </c>
      <c r="J10" s="52"/>
    </row>
    <row r="11" spans="1:6" s="46" customFormat="1" ht="63" customHeight="1">
      <c r="A11" s="53" t="s">
        <v>42</v>
      </c>
      <c r="B11" s="88">
        <v>3629</v>
      </c>
      <c r="C11" s="80">
        <f t="shared" si="0"/>
        <v>1438</v>
      </c>
      <c r="D11" s="81">
        <f>100-F11</f>
        <v>39.6</v>
      </c>
      <c r="E11" s="92">
        <v>2191</v>
      </c>
      <c r="F11" s="82">
        <f>ROUND(E11/B11*100,1)</f>
        <v>60.4</v>
      </c>
    </row>
    <row r="12" spans="1:7" s="46" customFormat="1" ht="67.5" customHeight="1">
      <c r="A12" s="53" t="s">
        <v>43</v>
      </c>
      <c r="B12" s="88">
        <v>19919</v>
      </c>
      <c r="C12" s="80">
        <f t="shared" si="0"/>
        <v>10866</v>
      </c>
      <c r="D12" s="81">
        <f>100-F12</f>
        <v>54.6</v>
      </c>
      <c r="E12" s="92">
        <v>9053</v>
      </c>
      <c r="F12" s="82">
        <f>ROUND(E12/B12*100,1)</f>
        <v>45.4</v>
      </c>
      <c r="G12" s="52"/>
    </row>
    <row r="13" spans="1:7" s="46" customFormat="1" ht="27" customHeight="1">
      <c r="A13" s="53"/>
      <c r="B13" s="103" t="s">
        <v>67</v>
      </c>
      <c r="C13" s="104"/>
      <c r="D13" s="104"/>
      <c r="E13" s="104"/>
      <c r="F13" s="105"/>
      <c r="G13" s="52"/>
    </row>
    <row r="14" spans="1:7" s="46" customFormat="1" ht="51.75" customHeight="1">
      <c r="A14" s="54" t="s">
        <v>24</v>
      </c>
      <c r="B14" s="88">
        <v>7148</v>
      </c>
      <c r="C14" s="85">
        <f t="shared" si="0"/>
        <v>4219</v>
      </c>
      <c r="D14" s="84">
        <f>100-F14</f>
        <v>59</v>
      </c>
      <c r="E14" s="85">
        <v>2929</v>
      </c>
      <c r="F14" s="83">
        <f>ROUND(E14/B14*100,1)</f>
        <v>41</v>
      </c>
      <c r="G14" s="52"/>
    </row>
    <row r="15" spans="1:6" s="46" customFormat="1" ht="39.75" customHeight="1">
      <c r="A15" s="54" t="s">
        <v>44</v>
      </c>
      <c r="B15" s="88">
        <v>5583</v>
      </c>
      <c r="C15" s="85">
        <f t="shared" si="0"/>
        <v>3344</v>
      </c>
      <c r="D15" s="84">
        <f>100-F15</f>
        <v>59.9</v>
      </c>
      <c r="E15" s="85">
        <v>2239</v>
      </c>
      <c r="F15" s="83">
        <f>ROUND(E15/B15*100,1)</f>
        <v>40.1</v>
      </c>
    </row>
    <row r="16" spans="1:6" s="46" customFormat="1" ht="15.75" customHeight="1">
      <c r="A16" s="45"/>
      <c r="B16" s="45"/>
      <c r="C16" s="55"/>
      <c r="D16" s="55"/>
      <c r="E16" s="55"/>
      <c r="F16" s="45"/>
    </row>
    <row r="17" ht="15" customHeight="1">
      <c r="E17" s="55"/>
    </row>
  </sheetData>
  <sheetProtection/>
  <mergeCells count="11">
    <mergeCell ref="C1:F1"/>
    <mergeCell ref="A2:F2"/>
    <mergeCell ref="A3:F3"/>
    <mergeCell ref="A4:F4"/>
    <mergeCell ref="B13:F1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64"/>
  <sheetViews>
    <sheetView view="pageBreakPreview" zoomScale="80" zoomScaleSheetLayoutView="80" zoomScalePageLayoutView="0" workbookViewId="0" topLeftCell="A1">
      <pane xSplit="1" ySplit="7" topLeftCell="G23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T33" sqref="T33"/>
    </sheetView>
  </sheetViews>
  <sheetFormatPr defaultColWidth="9.140625" defaultRowHeight="15"/>
  <cols>
    <col min="1" max="1" width="17.7109375" style="68" customWidth="1"/>
    <col min="2" max="2" width="10.8515625" style="68" customWidth="1"/>
    <col min="3" max="3" width="11.140625" style="68" customWidth="1"/>
    <col min="4" max="4" width="12.7109375" style="68" customWidth="1"/>
    <col min="5" max="5" width="10.00390625" style="68" customWidth="1"/>
    <col min="6" max="6" width="11.140625" style="68" customWidth="1"/>
    <col min="7" max="7" width="12.140625" style="68" customWidth="1"/>
    <col min="8" max="8" width="9.28125" style="68" customWidth="1"/>
    <col min="9" max="10" width="11.57421875" style="68" customWidth="1"/>
    <col min="11" max="11" width="9.140625" style="68" customWidth="1"/>
    <col min="12" max="12" width="11.140625" style="68" customWidth="1"/>
    <col min="13" max="13" width="10.57421875" style="68" customWidth="1"/>
    <col min="14" max="14" width="11.421875" style="68" customWidth="1"/>
    <col min="15" max="15" width="9.140625" style="68" customWidth="1"/>
    <col min="16" max="16" width="10.00390625" style="68" customWidth="1"/>
    <col min="17" max="17" width="13.140625" style="68" customWidth="1"/>
    <col min="18" max="18" width="16.28125" style="68" customWidth="1"/>
    <col min="19" max="19" width="15.8515625" style="68" customWidth="1"/>
    <col min="20" max="20" width="13.8515625" style="68" customWidth="1"/>
    <col min="21" max="21" width="17.140625" style="68" customWidth="1"/>
    <col min="22" max="22" width="19.140625" style="68" customWidth="1"/>
    <col min="23" max="16384" width="9.140625" style="68" customWidth="1"/>
  </cols>
  <sheetData>
    <row r="1" spans="2:22" s="57" customFormat="1" ht="25.5" customHeight="1">
      <c r="B1" s="124" t="s">
        <v>25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58"/>
      <c r="Q1" s="58"/>
      <c r="R1" s="58"/>
      <c r="S1" s="58"/>
      <c r="T1" s="58"/>
      <c r="U1" s="58"/>
      <c r="V1" s="58"/>
    </row>
    <row r="2" spans="2:22" s="57" customFormat="1" ht="23.25" customHeight="1">
      <c r="B2" s="124" t="s">
        <v>66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58"/>
      <c r="Q2" s="58"/>
      <c r="R2" s="58"/>
      <c r="S2" s="58"/>
      <c r="T2" s="58"/>
      <c r="U2" s="58"/>
      <c r="V2" s="58"/>
    </row>
    <row r="3" spans="2:22" s="57" customFormat="1" ht="18.75" customHeight="1">
      <c r="B3" s="125" t="s">
        <v>16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59"/>
      <c r="Q3" s="59"/>
      <c r="R3" s="59"/>
      <c r="S3" s="59"/>
      <c r="T3" s="59"/>
      <c r="U3" s="59"/>
      <c r="V3" s="59"/>
    </row>
    <row r="4" spans="1:21" s="61" customFormat="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2" s="62" customFormat="1" ht="51" customHeight="1">
      <c r="A5" s="116"/>
      <c r="B5" s="117" t="s">
        <v>26</v>
      </c>
      <c r="C5" s="117"/>
      <c r="D5" s="117"/>
      <c r="E5" s="117" t="s">
        <v>36</v>
      </c>
      <c r="F5" s="117"/>
      <c r="G5" s="117"/>
      <c r="H5" s="117" t="s">
        <v>27</v>
      </c>
      <c r="I5" s="117"/>
      <c r="J5" s="117"/>
      <c r="K5" s="117" t="s">
        <v>28</v>
      </c>
      <c r="L5" s="117"/>
      <c r="M5" s="117"/>
      <c r="N5" s="117" t="s">
        <v>29</v>
      </c>
      <c r="O5" s="117"/>
      <c r="P5" s="117"/>
      <c r="Q5" s="118" t="s">
        <v>30</v>
      </c>
      <c r="R5" s="119"/>
      <c r="S5" s="120"/>
      <c r="T5" s="121" t="s">
        <v>31</v>
      </c>
      <c r="U5" s="122"/>
      <c r="V5" s="123"/>
    </row>
    <row r="6" spans="1:22" s="65" customFormat="1" ht="49.5" customHeight="1">
      <c r="A6" s="116"/>
      <c r="B6" s="63" t="s">
        <v>18</v>
      </c>
      <c r="C6" s="64" t="s">
        <v>32</v>
      </c>
      <c r="D6" s="64" t="s">
        <v>33</v>
      </c>
      <c r="E6" s="63" t="s">
        <v>18</v>
      </c>
      <c r="F6" s="64" t="s">
        <v>32</v>
      </c>
      <c r="G6" s="64" t="s">
        <v>33</v>
      </c>
      <c r="H6" s="64" t="s">
        <v>18</v>
      </c>
      <c r="I6" s="64" t="s">
        <v>32</v>
      </c>
      <c r="J6" s="64" t="s">
        <v>33</v>
      </c>
      <c r="K6" s="64" t="s">
        <v>18</v>
      </c>
      <c r="L6" s="64" t="s">
        <v>32</v>
      </c>
      <c r="M6" s="64" t="s">
        <v>33</v>
      </c>
      <c r="N6" s="63" t="s">
        <v>18</v>
      </c>
      <c r="O6" s="64" t="s">
        <v>32</v>
      </c>
      <c r="P6" s="64" t="s">
        <v>33</v>
      </c>
      <c r="Q6" s="63" t="s">
        <v>18</v>
      </c>
      <c r="R6" s="64" t="s">
        <v>32</v>
      </c>
      <c r="S6" s="64" t="s">
        <v>33</v>
      </c>
      <c r="T6" s="63" t="s">
        <v>18</v>
      </c>
      <c r="U6" s="64" t="s">
        <v>32</v>
      </c>
      <c r="V6" s="64" t="s">
        <v>33</v>
      </c>
    </row>
    <row r="7" spans="1:22" s="67" customFormat="1" ht="11.25" customHeight="1">
      <c r="A7" s="66" t="s">
        <v>34</v>
      </c>
      <c r="B7" s="66">
        <v>1</v>
      </c>
      <c r="C7" s="66">
        <v>2</v>
      </c>
      <c r="D7" s="66">
        <v>3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6">
        <v>16</v>
      </c>
      <c r="U7" s="66">
        <v>17</v>
      </c>
      <c r="V7" s="66">
        <v>18</v>
      </c>
    </row>
    <row r="8" spans="1:22" s="69" customFormat="1" ht="18.75" customHeight="1">
      <c r="A8" s="72" t="s">
        <v>35</v>
      </c>
      <c r="B8" s="79">
        <f>SUM(B9:B28)</f>
        <v>20922</v>
      </c>
      <c r="C8" s="73">
        <f>100-D8</f>
        <v>55.23850492304751</v>
      </c>
      <c r="D8" s="73">
        <v>44.76149507695249</v>
      </c>
      <c r="E8" s="78">
        <f>SUM(E9:E28)</f>
        <v>13442</v>
      </c>
      <c r="F8" s="73">
        <f>100-G8</f>
        <v>55.39354262758518</v>
      </c>
      <c r="G8" s="73">
        <v>44.60645737241482</v>
      </c>
      <c r="H8" s="78">
        <f>SUM(H9:H28)</f>
        <v>3959</v>
      </c>
      <c r="I8" s="73">
        <f>100-J8</f>
        <v>38.140944683000754</v>
      </c>
      <c r="J8" s="73">
        <v>61.859055316999246</v>
      </c>
      <c r="K8" s="78">
        <f>SUM(K9:K28)</f>
        <v>3629</v>
      </c>
      <c r="L8" s="73">
        <f>100-M8</f>
        <v>39.62524111325434</v>
      </c>
      <c r="M8" s="73">
        <v>60.37475888674566</v>
      </c>
      <c r="N8" s="78">
        <f>SUM(N9:N28)</f>
        <v>19919</v>
      </c>
      <c r="O8" s="73">
        <f>100-P8</f>
        <v>54.550931271650185</v>
      </c>
      <c r="P8" s="73">
        <v>45.449068728349815</v>
      </c>
      <c r="Q8" s="77">
        <f>SUM(Q9:Q28)</f>
        <v>7148</v>
      </c>
      <c r="R8" s="75">
        <f>100-S8</f>
        <v>59.02350307778399</v>
      </c>
      <c r="S8" s="75">
        <v>40.97649692221601</v>
      </c>
      <c r="T8" s="77">
        <f>SUM(T9:T28)</f>
        <v>5583</v>
      </c>
      <c r="U8" s="75">
        <f>100-V8</f>
        <v>59.89611320078811</v>
      </c>
      <c r="V8" s="75">
        <v>40.10388679921189</v>
      </c>
    </row>
    <row r="9" spans="1:22" ht="15.75">
      <c r="A9" s="71" t="s">
        <v>45</v>
      </c>
      <c r="B9" s="86">
        <v>1096</v>
      </c>
      <c r="C9" s="74">
        <f aca="true" t="shared" si="0" ref="C9:C28">100-D9</f>
        <v>36.222627737226276</v>
      </c>
      <c r="D9" s="90">
        <v>63.777372262773724</v>
      </c>
      <c r="E9" s="86">
        <v>606</v>
      </c>
      <c r="F9" s="74">
        <f aca="true" t="shared" si="1" ref="F9:F27">100-G9</f>
        <v>45.37953795379538</v>
      </c>
      <c r="G9" s="90">
        <v>54.62046204620462</v>
      </c>
      <c r="H9" s="86">
        <v>177</v>
      </c>
      <c r="I9" s="74">
        <f aca="true" t="shared" si="2" ref="I9:I28">100-J9</f>
        <v>19.774011299435017</v>
      </c>
      <c r="J9" s="90">
        <v>80.22598870056498</v>
      </c>
      <c r="K9" s="86">
        <v>132</v>
      </c>
      <c r="L9" s="74">
        <f aca="true" t="shared" si="3" ref="L9:L28">100-M9</f>
        <v>42.42424242424242</v>
      </c>
      <c r="M9" s="90">
        <v>57.57575757575758</v>
      </c>
      <c r="N9" s="86">
        <v>1072</v>
      </c>
      <c r="O9" s="74">
        <f aca="true" t="shared" si="4" ref="O9:O28">100-P9</f>
        <v>36.100746268656714</v>
      </c>
      <c r="P9" s="90">
        <v>63.899253731343286</v>
      </c>
      <c r="Q9" s="86">
        <v>436</v>
      </c>
      <c r="R9" s="76">
        <f aca="true" t="shared" si="5" ref="R9:R28">100-S9</f>
        <v>33.027522935779814</v>
      </c>
      <c r="S9" s="93">
        <v>66.97247706422019</v>
      </c>
      <c r="T9" s="89">
        <v>340</v>
      </c>
      <c r="U9" s="76">
        <f aca="true" t="shared" si="6" ref="U9:U28">100-V9</f>
        <v>32.05882352941177</v>
      </c>
      <c r="V9" s="91">
        <v>67.94117647058823</v>
      </c>
    </row>
    <row r="10" spans="1:22" ht="15.75">
      <c r="A10" s="71" t="s">
        <v>46</v>
      </c>
      <c r="B10" s="86">
        <v>753</v>
      </c>
      <c r="C10" s="74">
        <f t="shared" si="0"/>
        <v>23.638778220451528</v>
      </c>
      <c r="D10" s="90">
        <v>76.36122177954847</v>
      </c>
      <c r="E10" s="86">
        <v>646</v>
      </c>
      <c r="F10" s="74">
        <f t="shared" si="1"/>
        <v>36.06811145510835</v>
      </c>
      <c r="G10" s="90">
        <v>63.93188854489165</v>
      </c>
      <c r="H10" s="86">
        <v>142</v>
      </c>
      <c r="I10" s="74">
        <f t="shared" si="2"/>
        <v>12.676056338028175</v>
      </c>
      <c r="J10" s="90">
        <v>87.32394366197182</v>
      </c>
      <c r="K10" s="86">
        <v>226</v>
      </c>
      <c r="L10" s="74">
        <f t="shared" si="3"/>
        <v>25.22123893805309</v>
      </c>
      <c r="M10" s="90">
        <v>74.77876106194691</v>
      </c>
      <c r="N10" s="86">
        <v>731</v>
      </c>
      <c r="O10" s="74">
        <f t="shared" si="4"/>
        <v>23.93980848153214</v>
      </c>
      <c r="P10" s="90">
        <v>76.06019151846786</v>
      </c>
      <c r="Q10" s="86">
        <v>250</v>
      </c>
      <c r="R10" s="76">
        <f t="shared" si="5"/>
        <v>27.200000000000003</v>
      </c>
      <c r="S10" s="93">
        <v>72.8</v>
      </c>
      <c r="T10" s="89">
        <v>181</v>
      </c>
      <c r="U10" s="76">
        <f t="shared" si="6"/>
        <v>27.62430939226519</v>
      </c>
      <c r="V10" s="91">
        <v>72.37569060773481</v>
      </c>
    </row>
    <row r="11" spans="1:22" ht="15.75">
      <c r="A11" s="71" t="s">
        <v>47</v>
      </c>
      <c r="B11" s="86">
        <v>622</v>
      </c>
      <c r="C11" s="74">
        <f t="shared" si="0"/>
        <v>60.932475884244376</v>
      </c>
      <c r="D11" s="90">
        <v>39.067524115755624</v>
      </c>
      <c r="E11" s="86">
        <v>373</v>
      </c>
      <c r="F11" s="74">
        <f t="shared" si="1"/>
        <v>63.27077747989276</v>
      </c>
      <c r="G11" s="90">
        <v>36.72922252010724</v>
      </c>
      <c r="H11" s="86">
        <v>183</v>
      </c>
      <c r="I11" s="74">
        <f t="shared" si="2"/>
        <v>50.81967213114754</v>
      </c>
      <c r="J11" s="90">
        <v>49.18032786885246</v>
      </c>
      <c r="K11" s="86">
        <v>144</v>
      </c>
      <c r="L11" s="74">
        <f t="shared" si="3"/>
        <v>24.305555555555557</v>
      </c>
      <c r="M11" s="90">
        <v>75.69444444444444</v>
      </c>
      <c r="N11" s="86">
        <v>588</v>
      </c>
      <c r="O11" s="74">
        <f t="shared" si="4"/>
        <v>61.564625850340136</v>
      </c>
      <c r="P11" s="90">
        <v>38.435374149659864</v>
      </c>
      <c r="Q11" s="86">
        <v>153</v>
      </c>
      <c r="R11" s="76">
        <f t="shared" si="5"/>
        <v>62.745098039215684</v>
      </c>
      <c r="S11" s="93">
        <v>37.254901960784316</v>
      </c>
      <c r="T11" s="89">
        <v>116</v>
      </c>
      <c r="U11" s="76">
        <f t="shared" si="6"/>
        <v>63.793103448275865</v>
      </c>
      <c r="V11" s="91">
        <v>36.206896551724135</v>
      </c>
    </row>
    <row r="12" spans="1:22" ht="15.75">
      <c r="A12" s="71" t="s">
        <v>48</v>
      </c>
      <c r="B12" s="86">
        <v>600</v>
      </c>
      <c r="C12" s="74">
        <f t="shared" si="0"/>
        <v>41.166666666666664</v>
      </c>
      <c r="D12" s="90">
        <v>58.833333333333336</v>
      </c>
      <c r="E12" s="86">
        <v>376</v>
      </c>
      <c r="F12" s="74">
        <f t="shared" si="1"/>
        <v>35.37234042553192</v>
      </c>
      <c r="G12" s="90">
        <v>64.62765957446808</v>
      </c>
      <c r="H12" s="86">
        <v>154</v>
      </c>
      <c r="I12" s="74">
        <f t="shared" si="2"/>
        <v>21.42857142857143</v>
      </c>
      <c r="J12" s="90">
        <v>78.57142857142857</v>
      </c>
      <c r="K12" s="86">
        <v>183</v>
      </c>
      <c r="L12" s="74">
        <f t="shared" si="3"/>
        <v>17.4863387978142</v>
      </c>
      <c r="M12" s="90">
        <v>82.5136612021858</v>
      </c>
      <c r="N12" s="86">
        <v>587</v>
      </c>
      <c r="O12" s="74">
        <f t="shared" si="4"/>
        <v>41.05621805792163</v>
      </c>
      <c r="P12" s="90">
        <v>58.94378194207837</v>
      </c>
      <c r="Q12" s="86">
        <v>163</v>
      </c>
      <c r="R12" s="76">
        <f t="shared" si="5"/>
        <v>52.760736196319016</v>
      </c>
      <c r="S12" s="93">
        <v>47.239263803680984</v>
      </c>
      <c r="T12" s="89">
        <v>125</v>
      </c>
      <c r="U12" s="76">
        <f t="shared" si="6"/>
        <v>55.2</v>
      </c>
      <c r="V12" s="91">
        <v>44.8</v>
      </c>
    </row>
    <row r="13" spans="1:22" ht="15.75">
      <c r="A13" s="71" t="s">
        <v>49</v>
      </c>
      <c r="B13" s="87">
        <v>750</v>
      </c>
      <c r="C13" s="74">
        <f t="shared" si="0"/>
        <v>64.26666666666667</v>
      </c>
      <c r="D13" s="91">
        <v>35.733333333333334</v>
      </c>
      <c r="E13" s="87">
        <v>242</v>
      </c>
      <c r="F13" s="74">
        <f t="shared" si="1"/>
        <v>59.917355371900825</v>
      </c>
      <c r="G13" s="91">
        <v>40.082644628099175</v>
      </c>
      <c r="H13" s="87">
        <v>105</v>
      </c>
      <c r="I13" s="74">
        <f t="shared" si="2"/>
        <v>50.476190476190474</v>
      </c>
      <c r="J13" s="91">
        <v>49.523809523809526</v>
      </c>
      <c r="K13" s="87">
        <v>130</v>
      </c>
      <c r="L13" s="74">
        <f t="shared" si="3"/>
        <v>42.307692307692314</v>
      </c>
      <c r="M13" s="91">
        <v>57.692307692307686</v>
      </c>
      <c r="N13" s="87">
        <v>745</v>
      </c>
      <c r="O13" s="74">
        <f t="shared" si="4"/>
        <v>64.42953020134229</v>
      </c>
      <c r="P13" s="91">
        <v>35.57046979865772</v>
      </c>
      <c r="Q13" s="87">
        <v>302</v>
      </c>
      <c r="R13" s="76">
        <f t="shared" si="5"/>
        <v>60.9271523178808</v>
      </c>
      <c r="S13" s="93">
        <v>39.0728476821192</v>
      </c>
      <c r="T13" s="89">
        <v>241</v>
      </c>
      <c r="U13" s="76">
        <f t="shared" si="6"/>
        <v>63.48547717842324</v>
      </c>
      <c r="V13" s="91">
        <v>36.51452282157676</v>
      </c>
    </row>
    <row r="14" spans="1:22" ht="15.75">
      <c r="A14" s="71" t="s">
        <v>50</v>
      </c>
      <c r="B14" s="87">
        <v>807</v>
      </c>
      <c r="C14" s="74">
        <f t="shared" si="0"/>
        <v>50.30978934324659</v>
      </c>
      <c r="D14" s="91">
        <v>49.69021065675341</v>
      </c>
      <c r="E14" s="87">
        <v>417</v>
      </c>
      <c r="F14" s="74">
        <f t="shared" si="1"/>
        <v>45.08393285371702</v>
      </c>
      <c r="G14" s="91">
        <v>54.91606714628298</v>
      </c>
      <c r="H14" s="87">
        <v>179</v>
      </c>
      <c r="I14" s="74">
        <f t="shared" si="2"/>
        <v>27.932960893854755</v>
      </c>
      <c r="J14" s="91">
        <v>72.06703910614524</v>
      </c>
      <c r="K14" s="87">
        <v>265</v>
      </c>
      <c r="L14" s="74">
        <f t="shared" si="3"/>
        <v>26.79245283018868</v>
      </c>
      <c r="M14" s="91">
        <v>73.20754716981132</v>
      </c>
      <c r="N14" s="87">
        <v>783</v>
      </c>
      <c r="O14" s="74">
        <f t="shared" si="4"/>
        <v>49.93614303959132</v>
      </c>
      <c r="P14" s="91">
        <v>50.06385696040868</v>
      </c>
      <c r="Q14" s="87">
        <v>307</v>
      </c>
      <c r="R14" s="76">
        <f t="shared" si="5"/>
        <v>55.700325732899024</v>
      </c>
      <c r="S14" s="93">
        <v>44.299674267100976</v>
      </c>
      <c r="T14" s="89">
        <v>235</v>
      </c>
      <c r="U14" s="76">
        <f t="shared" si="6"/>
        <v>56.59574468085106</v>
      </c>
      <c r="V14" s="91">
        <v>43.40425531914894</v>
      </c>
    </row>
    <row r="15" spans="1:22" ht="15.75">
      <c r="A15" s="71" t="s">
        <v>51</v>
      </c>
      <c r="B15" s="87">
        <v>1987</v>
      </c>
      <c r="C15" s="74">
        <f t="shared" si="0"/>
        <v>66.73376950176146</v>
      </c>
      <c r="D15" s="91">
        <v>33.26623049823855</v>
      </c>
      <c r="E15" s="87">
        <v>711</v>
      </c>
      <c r="F15" s="74">
        <f t="shared" si="1"/>
        <v>58.50914205344585</v>
      </c>
      <c r="G15" s="91">
        <v>41.49085794655415</v>
      </c>
      <c r="H15" s="87">
        <v>245</v>
      </c>
      <c r="I15" s="74">
        <f t="shared" si="2"/>
        <v>54.69387755102041</v>
      </c>
      <c r="J15" s="91">
        <v>45.30612244897959</v>
      </c>
      <c r="K15" s="87">
        <v>236</v>
      </c>
      <c r="L15" s="74">
        <f t="shared" si="3"/>
        <v>27.966101694915253</v>
      </c>
      <c r="M15" s="91">
        <v>72.03389830508475</v>
      </c>
      <c r="N15" s="87">
        <v>1837</v>
      </c>
      <c r="O15" s="74">
        <f t="shared" si="4"/>
        <v>66.35819270549808</v>
      </c>
      <c r="P15" s="91">
        <v>33.64180729450191</v>
      </c>
      <c r="Q15" s="87">
        <v>399</v>
      </c>
      <c r="R15" s="76">
        <f t="shared" si="5"/>
        <v>67.41854636591478</v>
      </c>
      <c r="S15" s="93">
        <v>32.581453634085214</v>
      </c>
      <c r="T15" s="89">
        <v>249</v>
      </c>
      <c r="U15" s="76">
        <f t="shared" si="6"/>
        <v>67.46987951807229</v>
      </c>
      <c r="V15" s="91">
        <v>32.53012048192771</v>
      </c>
    </row>
    <row r="16" spans="1:22" ht="15.75">
      <c r="A16" s="71" t="s">
        <v>52</v>
      </c>
      <c r="B16" s="87">
        <v>1498</v>
      </c>
      <c r="C16" s="74">
        <f t="shared" si="0"/>
        <v>31.5086782376502</v>
      </c>
      <c r="D16" s="91">
        <v>68.4913217623498</v>
      </c>
      <c r="E16" s="87">
        <v>980</v>
      </c>
      <c r="F16" s="74">
        <f t="shared" si="1"/>
        <v>27.65306122448979</v>
      </c>
      <c r="G16" s="91">
        <v>72.34693877551021</v>
      </c>
      <c r="H16" s="87">
        <v>365</v>
      </c>
      <c r="I16" s="74">
        <f t="shared" si="2"/>
        <v>32.328767123287676</v>
      </c>
      <c r="J16" s="91">
        <v>67.67123287671232</v>
      </c>
      <c r="K16" s="87">
        <v>188</v>
      </c>
      <c r="L16" s="74">
        <f t="shared" si="3"/>
        <v>50.53191489361702</v>
      </c>
      <c r="M16" s="91">
        <v>49.46808510638298</v>
      </c>
      <c r="N16" s="87">
        <v>1450</v>
      </c>
      <c r="O16" s="74">
        <f t="shared" si="4"/>
        <v>31.241379310344826</v>
      </c>
      <c r="P16" s="91">
        <v>68.75862068965517</v>
      </c>
      <c r="Q16" s="87">
        <v>453</v>
      </c>
      <c r="R16" s="76">
        <f t="shared" si="5"/>
        <v>38.852097130242825</v>
      </c>
      <c r="S16" s="93">
        <v>61.147902869757175</v>
      </c>
      <c r="T16" s="89">
        <v>365</v>
      </c>
      <c r="U16" s="76">
        <f t="shared" si="6"/>
        <v>38.630136986301366</v>
      </c>
      <c r="V16" s="91">
        <v>61.369863013698634</v>
      </c>
    </row>
    <row r="17" spans="1:22" ht="15.75">
      <c r="A17" s="71" t="s">
        <v>53</v>
      </c>
      <c r="B17" s="87">
        <v>653</v>
      </c>
      <c r="C17" s="74">
        <f t="shared" si="0"/>
        <v>31.852986217457897</v>
      </c>
      <c r="D17" s="91">
        <v>68.1470137825421</v>
      </c>
      <c r="E17" s="87">
        <v>493</v>
      </c>
      <c r="F17" s="74">
        <f t="shared" si="1"/>
        <v>41.379310344827594</v>
      </c>
      <c r="G17" s="91">
        <v>58.620689655172406</v>
      </c>
      <c r="H17" s="87">
        <v>106</v>
      </c>
      <c r="I17" s="74">
        <f t="shared" si="2"/>
        <v>9.433962264150935</v>
      </c>
      <c r="J17" s="91">
        <v>90.56603773584906</v>
      </c>
      <c r="K17" s="87">
        <v>124</v>
      </c>
      <c r="L17" s="74">
        <f t="shared" si="3"/>
        <v>42.74193548387096</v>
      </c>
      <c r="M17" s="91">
        <v>57.25806451612904</v>
      </c>
      <c r="N17" s="87">
        <v>633</v>
      </c>
      <c r="O17" s="74">
        <f t="shared" si="4"/>
        <v>31.595576619273302</v>
      </c>
      <c r="P17" s="91">
        <v>68.4044233807267</v>
      </c>
      <c r="Q17" s="87">
        <v>215</v>
      </c>
      <c r="R17" s="76">
        <f t="shared" si="5"/>
        <v>36.74418604651163</v>
      </c>
      <c r="S17" s="93">
        <v>63.25581395348837</v>
      </c>
      <c r="T17" s="89">
        <v>166</v>
      </c>
      <c r="U17" s="76">
        <f t="shared" si="6"/>
        <v>34.33734939759037</v>
      </c>
      <c r="V17" s="91">
        <v>65.66265060240963</v>
      </c>
    </row>
    <row r="18" spans="1:22" ht="15.75">
      <c r="A18" s="71" t="s">
        <v>54</v>
      </c>
      <c r="B18" s="87">
        <v>468</v>
      </c>
      <c r="C18" s="74">
        <f t="shared" si="0"/>
        <v>31.41025641025641</v>
      </c>
      <c r="D18" s="91">
        <v>68.58974358974359</v>
      </c>
      <c r="E18" s="87">
        <v>257</v>
      </c>
      <c r="F18" s="74">
        <f t="shared" si="1"/>
        <v>30.35019455252919</v>
      </c>
      <c r="G18" s="91">
        <v>69.64980544747081</v>
      </c>
      <c r="H18" s="87">
        <v>141</v>
      </c>
      <c r="I18" s="74">
        <f t="shared" si="2"/>
        <v>10.63829787234043</v>
      </c>
      <c r="J18" s="91">
        <v>89.36170212765957</v>
      </c>
      <c r="K18" s="87">
        <v>127</v>
      </c>
      <c r="L18" s="74">
        <f t="shared" si="3"/>
        <v>45.669291338582674</v>
      </c>
      <c r="M18" s="91">
        <v>54.330708661417326</v>
      </c>
      <c r="N18" s="87">
        <v>460</v>
      </c>
      <c r="O18" s="74">
        <f t="shared" si="4"/>
        <v>30.652173913043484</v>
      </c>
      <c r="P18" s="91">
        <v>69.34782608695652</v>
      </c>
      <c r="Q18" s="87">
        <v>156</v>
      </c>
      <c r="R18" s="76">
        <f t="shared" si="5"/>
        <v>35.8974358974359</v>
      </c>
      <c r="S18" s="93">
        <v>64.1025641025641</v>
      </c>
      <c r="T18" s="89">
        <v>134</v>
      </c>
      <c r="U18" s="76">
        <f t="shared" si="6"/>
        <v>36.56716417910447</v>
      </c>
      <c r="V18" s="91">
        <v>63.43283582089553</v>
      </c>
    </row>
    <row r="19" spans="1:22" ht="15.75">
      <c r="A19" s="71" t="s">
        <v>55</v>
      </c>
      <c r="B19" s="87">
        <v>1057</v>
      </c>
      <c r="C19" s="74">
        <f t="shared" si="0"/>
        <v>51.93945127719962</v>
      </c>
      <c r="D19" s="91">
        <v>48.06054872280038</v>
      </c>
      <c r="E19" s="87">
        <v>524</v>
      </c>
      <c r="F19" s="74">
        <f t="shared" si="1"/>
        <v>54.58015267175573</v>
      </c>
      <c r="G19" s="91">
        <v>45.41984732824427</v>
      </c>
      <c r="H19" s="87">
        <v>139</v>
      </c>
      <c r="I19" s="74">
        <f t="shared" si="2"/>
        <v>48.92086330935251</v>
      </c>
      <c r="J19" s="91">
        <v>51.07913669064749</v>
      </c>
      <c r="K19" s="87">
        <v>202</v>
      </c>
      <c r="L19" s="74">
        <f t="shared" si="3"/>
        <v>41.08910891089109</v>
      </c>
      <c r="M19" s="91">
        <v>58.91089108910891</v>
      </c>
      <c r="N19" s="87">
        <v>1034</v>
      </c>
      <c r="O19" s="74">
        <f t="shared" si="4"/>
        <v>52.12765957446808</v>
      </c>
      <c r="P19" s="91">
        <v>47.87234042553192</v>
      </c>
      <c r="Q19" s="87">
        <v>445</v>
      </c>
      <c r="R19" s="76">
        <f t="shared" si="5"/>
        <v>50.56179775280899</v>
      </c>
      <c r="S19" s="93">
        <v>49.43820224719101</v>
      </c>
      <c r="T19" s="89">
        <v>321</v>
      </c>
      <c r="U19" s="76">
        <f t="shared" si="6"/>
        <v>52.02492211838006</v>
      </c>
      <c r="V19" s="91">
        <v>47.97507788161994</v>
      </c>
    </row>
    <row r="20" spans="1:22" ht="15.75">
      <c r="A20" s="71" t="s">
        <v>56</v>
      </c>
      <c r="B20" s="87">
        <v>1198</v>
      </c>
      <c r="C20" s="74">
        <f t="shared" si="0"/>
        <v>48.6644407345576</v>
      </c>
      <c r="D20" s="91">
        <v>51.3355592654424</v>
      </c>
      <c r="E20" s="87">
        <v>955</v>
      </c>
      <c r="F20" s="74">
        <f t="shared" si="1"/>
        <v>50.36649214659686</v>
      </c>
      <c r="G20" s="91">
        <v>49.63350785340314</v>
      </c>
      <c r="H20" s="87">
        <v>314</v>
      </c>
      <c r="I20" s="74">
        <f t="shared" si="2"/>
        <v>22.29299363057325</v>
      </c>
      <c r="J20" s="91">
        <v>77.70700636942675</v>
      </c>
      <c r="K20" s="87">
        <v>200</v>
      </c>
      <c r="L20" s="74">
        <f t="shared" si="3"/>
        <v>31</v>
      </c>
      <c r="M20" s="91">
        <v>69</v>
      </c>
      <c r="N20" s="87">
        <v>1153</v>
      </c>
      <c r="O20" s="74">
        <f t="shared" si="4"/>
        <v>48.13529921942759</v>
      </c>
      <c r="P20" s="91">
        <v>51.86470078057241</v>
      </c>
      <c r="Q20" s="87">
        <v>460</v>
      </c>
      <c r="R20" s="76">
        <f t="shared" si="5"/>
        <v>54.34782608695652</v>
      </c>
      <c r="S20" s="93">
        <v>45.65217391304348</v>
      </c>
      <c r="T20" s="89">
        <v>373</v>
      </c>
      <c r="U20" s="76">
        <f t="shared" si="6"/>
        <v>54.69168900804289</v>
      </c>
      <c r="V20" s="91">
        <v>45.30831099195711</v>
      </c>
    </row>
    <row r="21" spans="1:22" ht="15.75">
      <c r="A21" s="71" t="s">
        <v>57</v>
      </c>
      <c r="B21" s="87">
        <v>692</v>
      </c>
      <c r="C21" s="74">
        <f t="shared" si="0"/>
        <v>33.52601156069365</v>
      </c>
      <c r="D21" s="91">
        <v>66.47398843930635</v>
      </c>
      <c r="E21" s="87">
        <v>384</v>
      </c>
      <c r="F21" s="74">
        <f t="shared" si="1"/>
        <v>28.125</v>
      </c>
      <c r="G21" s="91">
        <v>71.875</v>
      </c>
      <c r="H21" s="87">
        <v>167</v>
      </c>
      <c r="I21" s="74">
        <f t="shared" si="2"/>
        <v>14.371257485029943</v>
      </c>
      <c r="J21" s="91">
        <v>85.62874251497006</v>
      </c>
      <c r="K21" s="87">
        <v>257</v>
      </c>
      <c r="L21" s="74">
        <f t="shared" si="3"/>
        <v>17.89883268482491</v>
      </c>
      <c r="M21" s="91">
        <v>82.10116731517509</v>
      </c>
      <c r="N21" s="87">
        <v>670</v>
      </c>
      <c r="O21" s="74">
        <f t="shared" si="4"/>
        <v>33.5820895522388</v>
      </c>
      <c r="P21" s="91">
        <v>66.4179104477612</v>
      </c>
      <c r="Q21" s="87">
        <v>191</v>
      </c>
      <c r="R21" s="76">
        <f t="shared" si="5"/>
        <v>38.74345549738219</v>
      </c>
      <c r="S21" s="93">
        <v>61.25654450261781</v>
      </c>
      <c r="T21" s="89">
        <v>132</v>
      </c>
      <c r="U21" s="76">
        <f t="shared" si="6"/>
        <v>40.90909090909091</v>
      </c>
      <c r="V21" s="91">
        <v>59.09090909090909</v>
      </c>
    </row>
    <row r="22" spans="1:22" ht="15.75">
      <c r="A22" s="71" t="s">
        <v>58</v>
      </c>
      <c r="B22" s="87">
        <v>849</v>
      </c>
      <c r="C22" s="74">
        <f t="shared" si="0"/>
        <v>37.69140164899882</v>
      </c>
      <c r="D22" s="91">
        <v>62.30859835100118</v>
      </c>
      <c r="E22" s="87">
        <v>572</v>
      </c>
      <c r="F22" s="74">
        <f t="shared" si="1"/>
        <v>32.34265734265735</v>
      </c>
      <c r="G22" s="91">
        <v>67.65734265734265</v>
      </c>
      <c r="H22" s="87">
        <v>218</v>
      </c>
      <c r="I22" s="74">
        <f t="shared" si="2"/>
        <v>20.18348623853211</v>
      </c>
      <c r="J22" s="91">
        <v>79.81651376146789</v>
      </c>
      <c r="K22" s="87">
        <v>237</v>
      </c>
      <c r="L22" s="74">
        <f t="shared" si="3"/>
        <v>25.31645569620254</v>
      </c>
      <c r="M22" s="91">
        <v>74.68354430379746</v>
      </c>
      <c r="N22" s="87">
        <v>827</v>
      </c>
      <c r="O22" s="74">
        <f t="shared" si="4"/>
        <v>37.84764207980653</v>
      </c>
      <c r="P22" s="91">
        <v>62.15235792019347</v>
      </c>
      <c r="Q22" s="87">
        <v>288</v>
      </c>
      <c r="R22" s="76">
        <f t="shared" si="5"/>
        <v>48.263888888888886</v>
      </c>
      <c r="S22" s="93">
        <v>51.736111111111114</v>
      </c>
      <c r="T22" s="89">
        <v>223</v>
      </c>
      <c r="U22" s="76">
        <f t="shared" si="6"/>
        <v>47.08520179372198</v>
      </c>
      <c r="V22" s="91">
        <v>52.91479820627802</v>
      </c>
    </row>
    <row r="23" spans="1:22" ht="15.75">
      <c r="A23" s="71" t="s">
        <v>59</v>
      </c>
      <c r="B23" s="87">
        <v>988</v>
      </c>
      <c r="C23" s="74">
        <f t="shared" si="0"/>
        <v>43.825910931174086</v>
      </c>
      <c r="D23" s="91">
        <v>56.174089068825914</v>
      </c>
      <c r="E23" s="87">
        <v>625</v>
      </c>
      <c r="F23" s="74">
        <f t="shared" si="1"/>
        <v>46.88</v>
      </c>
      <c r="G23" s="91">
        <v>53.12</v>
      </c>
      <c r="H23" s="87">
        <v>245</v>
      </c>
      <c r="I23" s="74">
        <f t="shared" si="2"/>
        <v>19.183673469387756</v>
      </c>
      <c r="J23" s="91">
        <v>80.81632653061224</v>
      </c>
      <c r="K23" s="87">
        <v>147</v>
      </c>
      <c r="L23" s="74">
        <f t="shared" si="3"/>
        <v>32.653061224489804</v>
      </c>
      <c r="M23" s="91">
        <v>67.3469387755102</v>
      </c>
      <c r="N23" s="87">
        <v>969</v>
      </c>
      <c r="O23" s="74">
        <f t="shared" si="4"/>
        <v>43.96284829721362</v>
      </c>
      <c r="P23" s="91">
        <v>56.03715170278638</v>
      </c>
      <c r="Q23" s="87">
        <v>301</v>
      </c>
      <c r="R23" s="76">
        <f t="shared" si="5"/>
        <v>40.863787375415285</v>
      </c>
      <c r="S23" s="93">
        <v>59.136212624584715</v>
      </c>
      <c r="T23" s="89">
        <v>224</v>
      </c>
      <c r="U23" s="76">
        <f t="shared" si="6"/>
        <v>41.07142857142857</v>
      </c>
      <c r="V23" s="91">
        <v>58.92857142857143</v>
      </c>
    </row>
    <row r="24" spans="1:22" ht="15.75">
      <c r="A24" s="71" t="s">
        <v>60</v>
      </c>
      <c r="B24" s="87">
        <v>1040</v>
      </c>
      <c r="C24" s="74">
        <f t="shared" si="0"/>
        <v>55</v>
      </c>
      <c r="D24" s="91">
        <v>45</v>
      </c>
      <c r="E24" s="87">
        <v>1012</v>
      </c>
      <c r="F24" s="74">
        <f t="shared" si="1"/>
        <v>67.88537549407116</v>
      </c>
      <c r="G24" s="91">
        <v>32.11462450592885</v>
      </c>
      <c r="H24" s="87">
        <v>379</v>
      </c>
      <c r="I24" s="74">
        <f t="shared" si="2"/>
        <v>56.72823218997362</v>
      </c>
      <c r="J24" s="91">
        <v>43.27176781002638</v>
      </c>
      <c r="K24" s="87">
        <v>143</v>
      </c>
      <c r="L24" s="74">
        <f t="shared" si="3"/>
        <v>48.25174825174825</v>
      </c>
      <c r="M24" s="91">
        <v>51.74825174825175</v>
      </c>
      <c r="N24" s="87">
        <v>997</v>
      </c>
      <c r="O24" s="74">
        <f t="shared" si="4"/>
        <v>55.16549648946841</v>
      </c>
      <c r="P24" s="91">
        <v>44.83450351053159</v>
      </c>
      <c r="Q24" s="87">
        <v>203</v>
      </c>
      <c r="R24" s="76">
        <f t="shared" si="5"/>
        <v>52.216748768472904</v>
      </c>
      <c r="S24" s="93">
        <v>47.783251231527096</v>
      </c>
      <c r="T24" s="89">
        <v>164</v>
      </c>
      <c r="U24" s="76">
        <f t="shared" si="6"/>
        <v>51.829268292682926</v>
      </c>
      <c r="V24" s="91">
        <v>48.170731707317074</v>
      </c>
    </row>
    <row r="25" spans="1:22" ht="15.75">
      <c r="A25" s="71" t="s">
        <v>61</v>
      </c>
      <c r="B25" s="87">
        <v>750</v>
      </c>
      <c r="C25" s="74">
        <f t="shared" si="0"/>
        <v>54.266666666666666</v>
      </c>
      <c r="D25" s="91">
        <v>45.733333333333334</v>
      </c>
      <c r="E25" s="87">
        <v>502</v>
      </c>
      <c r="F25" s="74">
        <f t="shared" si="1"/>
        <v>59.9601593625498</v>
      </c>
      <c r="G25" s="91">
        <v>40.0398406374502</v>
      </c>
      <c r="H25" s="87">
        <v>110</v>
      </c>
      <c r="I25" s="74">
        <f t="shared" si="2"/>
        <v>51.81818181818182</v>
      </c>
      <c r="J25" s="91">
        <v>48.18181818181818</v>
      </c>
      <c r="K25" s="87">
        <v>138</v>
      </c>
      <c r="L25" s="74">
        <f t="shared" si="3"/>
        <v>37.68115942028986</v>
      </c>
      <c r="M25" s="91">
        <v>62.31884057971014</v>
      </c>
      <c r="N25" s="87">
        <v>722</v>
      </c>
      <c r="O25" s="74">
        <f t="shared" si="4"/>
        <v>54.84764542936288</v>
      </c>
      <c r="P25" s="91">
        <v>45.15235457063712</v>
      </c>
      <c r="Q25" s="87">
        <v>296</v>
      </c>
      <c r="R25" s="76">
        <f t="shared" si="5"/>
        <v>53.71621621621622</v>
      </c>
      <c r="S25" s="93">
        <v>46.28378378378378</v>
      </c>
      <c r="T25" s="89">
        <v>255</v>
      </c>
      <c r="U25" s="76">
        <f t="shared" si="6"/>
        <v>52.54901960784314</v>
      </c>
      <c r="V25" s="91">
        <v>47.45098039215686</v>
      </c>
    </row>
    <row r="26" spans="1:22" ht="15.75">
      <c r="A26" s="71" t="s">
        <v>62</v>
      </c>
      <c r="B26" s="87">
        <v>801</v>
      </c>
      <c r="C26" s="74">
        <f t="shared" si="0"/>
        <v>41.947565543071164</v>
      </c>
      <c r="D26" s="91">
        <v>58.052434456928836</v>
      </c>
      <c r="E26" s="87">
        <v>518</v>
      </c>
      <c r="F26" s="74">
        <f t="shared" si="1"/>
        <v>48.64864864864865</v>
      </c>
      <c r="G26" s="91">
        <v>51.35135135135135</v>
      </c>
      <c r="H26" s="87">
        <v>209</v>
      </c>
      <c r="I26" s="74">
        <f t="shared" si="2"/>
        <v>46.411483253588514</v>
      </c>
      <c r="J26" s="91">
        <v>53.588516746411486</v>
      </c>
      <c r="K26" s="87">
        <v>96</v>
      </c>
      <c r="L26" s="74">
        <f t="shared" si="3"/>
        <v>23.958333333333343</v>
      </c>
      <c r="M26" s="91">
        <v>76.04166666666666</v>
      </c>
      <c r="N26" s="87">
        <v>797</v>
      </c>
      <c r="O26" s="74">
        <f t="shared" si="4"/>
        <v>42.15809284818067</v>
      </c>
      <c r="P26" s="91">
        <v>57.84190715181933</v>
      </c>
      <c r="Q26" s="87">
        <v>269</v>
      </c>
      <c r="R26" s="76">
        <f t="shared" si="5"/>
        <v>39.033457249070636</v>
      </c>
      <c r="S26" s="93">
        <v>60.966542750929364</v>
      </c>
      <c r="T26" s="89">
        <v>196</v>
      </c>
      <c r="U26" s="76">
        <f t="shared" si="6"/>
        <v>38.775510204081634</v>
      </c>
      <c r="V26" s="91">
        <v>61.224489795918366</v>
      </c>
    </row>
    <row r="27" spans="1:22" ht="15.75">
      <c r="A27" s="71" t="s">
        <v>63</v>
      </c>
      <c r="B27" s="87">
        <v>1068</v>
      </c>
      <c r="C27" s="74">
        <f t="shared" si="0"/>
        <v>91.01123595505618</v>
      </c>
      <c r="D27" s="91">
        <v>8.98876404494382</v>
      </c>
      <c r="E27" s="87">
        <v>695</v>
      </c>
      <c r="F27" s="74">
        <f t="shared" si="1"/>
        <v>84.1726618705036</v>
      </c>
      <c r="G27" s="91">
        <v>15.827338129496402</v>
      </c>
      <c r="H27" s="87">
        <v>157</v>
      </c>
      <c r="I27" s="74">
        <f t="shared" si="2"/>
        <v>84.71337579617834</v>
      </c>
      <c r="J27" s="91">
        <v>15.286624203821656</v>
      </c>
      <c r="K27" s="87">
        <v>71</v>
      </c>
      <c r="L27" s="74">
        <f t="shared" si="3"/>
        <v>80.28169014084507</v>
      </c>
      <c r="M27" s="91">
        <v>19.718309859154928</v>
      </c>
      <c r="N27" s="87">
        <v>1024</v>
      </c>
      <c r="O27" s="74">
        <f t="shared" si="4"/>
        <v>90.8203125</v>
      </c>
      <c r="P27" s="91">
        <v>9.1796875</v>
      </c>
      <c r="Q27" s="87">
        <v>453</v>
      </c>
      <c r="R27" s="76">
        <f t="shared" si="5"/>
        <v>93.15673289183223</v>
      </c>
      <c r="S27" s="93">
        <v>6.843267108167771</v>
      </c>
      <c r="T27" s="89">
        <v>389</v>
      </c>
      <c r="U27" s="76">
        <f t="shared" si="6"/>
        <v>92.54498714652956</v>
      </c>
      <c r="V27" s="91">
        <v>7.455012853470437</v>
      </c>
    </row>
    <row r="28" spans="1:22" ht="15.75">
      <c r="A28" s="71" t="s">
        <v>64</v>
      </c>
      <c r="B28" s="87">
        <v>3245</v>
      </c>
      <c r="C28" s="74">
        <f t="shared" si="0"/>
        <v>89.70724191063174</v>
      </c>
      <c r="D28" s="91">
        <v>10.29275808936826</v>
      </c>
      <c r="E28" s="87">
        <v>2554</v>
      </c>
      <c r="F28" s="74">
        <f>100-G28</f>
        <v>81.79326546593579</v>
      </c>
      <c r="G28" s="91">
        <v>18.20673453406421</v>
      </c>
      <c r="H28" s="87">
        <v>224</v>
      </c>
      <c r="I28" s="74">
        <f t="shared" si="2"/>
        <v>87.5</v>
      </c>
      <c r="J28" s="91">
        <v>12.5</v>
      </c>
      <c r="K28" s="87">
        <v>383</v>
      </c>
      <c r="L28" s="74">
        <f t="shared" si="3"/>
        <v>93.99477806788512</v>
      </c>
      <c r="M28" s="91">
        <v>6.005221932114883</v>
      </c>
      <c r="N28" s="87">
        <v>2840</v>
      </c>
      <c r="O28" s="74">
        <f t="shared" si="4"/>
        <v>89.6830985915493</v>
      </c>
      <c r="P28" s="91">
        <v>10.316901408450704</v>
      </c>
      <c r="Q28" s="87">
        <v>1408</v>
      </c>
      <c r="R28" s="76">
        <f t="shared" si="5"/>
        <v>91.40625</v>
      </c>
      <c r="S28" s="93">
        <v>8.59375</v>
      </c>
      <c r="T28" s="89">
        <v>1154</v>
      </c>
      <c r="U28" s="76">
        <f t="shared" si="6"/>
        <v>92.20103986135182</v>
      </c>
      <c r="V28" s="91">
        <v>7.798960138648179</v>
      </c>
    </row>
    <row r="29" spans="19:21" ht="14.25">
      <c r="S29" s="70"/>
      <c r="T29" s="70"/>
      <c r="U29" s="70"/>
    </row>
    <row r="30" spans="19:21" ht="14.25">
      <c r="S30" s="70"/>
      <c r="T30" s="70"/>
      <c r="U30" s="70"/>
    </row>
    <row r="32" spans="19:21" ht="14.25">
      <c r="S32" s="70"/>
      <c r="T32" s="70"/>
      <c r="U32" s="70"/>
    </row>
    <row r="33" spans="19:21" ht="14.25">
      <c r="S33" s="70"/>
      <c r="T33" s="70"/>
      <c r="U33" s="70"/>
    </row>
    <row r="34" spans="19:21" ht="14.25">
      <c r="S34" s="70"/>
      <c r="T34" s="70"/>
      <c r="U34" s="70"/>
    </row>
    <row r="35" spans="19:21" ht="14.25">
      <c r="S35" s="70"/>
      <c r="T35" s="70"/>
      <c r="U35" s="70"/>
    </row>
    <row r="36" spans="19:21" ht="14.25">
      <c r="S36" s="70"/>
      <c r="T36" s="70"/>
      <c r="U36" s="70"/>
    </row>
    <row r="37" spans="19:21" ht="14.25">
      <c r="S37" s="70"/>
      <c r="T37" s="70"/>
      <c r="U37" s="70"/>
    </row>
    <row r="38" spans="19:21" ht="14.25">
      <c r="S38" s="70"/>
      <c r="T38" s="70"/>
      <c r="U38" s="70"/>
    </row>
    <row r="39" spans="19:21" ht="14.25">
      <c r="S39" s="70"/>
      <c r="T39" s="70"/>
      <c r="U39" s="70"/>
    </row>
    <row r="40" spans="19:21" ht="14.25">
      <c r="S40" s="70"/>
      <c r="T40" s="70"/>
      <c r="U40" s="70"/>
    </row>
    <row r="41" spans="19:21" ht="14.25">
      <c r="S41" s="70"/>
      <c r="T41" s="70"/>
      <c r="U41" s="70"/>
    </row>
    <row r="42" spans="19:21" ht="14.25">
      <c r="S42" s="70"/>
      <c r="T42" s="70"/>
      <c r="U42" s="70"/>
    </row>
    <row r="43" spans="19:21" ht="14.25">
      <c r="S43" s="70"/>
      <c r="T43" s="70"/>
      <c r="U43" s="70"/>
    </row>
    <row r="44" spans="19:21" ht="14.25">
      <c r="S44" s="70"/>
      <c r="T44" s="70"/>
      <c r="U44" s="70"/>
    </row>
    <row r="45" spans="19:21" ht="14.25">
      <c r="S45" s="70"/>
      <c r="T45" s="70"/>
      <c r="U45" s="70"/>
    </row>
    <row r="46" spans="19:21" ht="14.25">
      <c r="S46" s="70"/>
      <c r="T46" s="70"/>
      <c r="U46" s="70"/>
    </row>
    <row r="47" spans="19:21" ht="14.25">
      <c r="S47" s="70"/>
      <c r="T47" s="70"/>
      <c r="U47" s="70"/>
    </row>
    <row r="48" spans="19:21" ht="14.25">
      <c r="S48" s="70"/>
      <c r="T48" s="70"/>
      <c r="U48" s="70"/>
    </row>
    <row r="49" spans="19:21" ht="14.25">
      <c r="S49" s="70"/>
      <c r="T49" s="70"/>
      <c r="U49" s="70"/>
    </row>
    <row r="50" spans="19:21" ht="14.25">
      <c r="S50" s="70"/>
      <c r="T50" s="70"/>
      <c r="U50" s="70"/>
    </row>
    <row r="51" spans="19:21" ht="14.25">
      <c r="S51" s="70"/>
      <c r="T51" s="70"/>
      <c r="U51" s="70"/>
    </row>
    <row r="52" spans="19:21" ht="14.25">
      <c r="S52" s="70"/>
      <c r="T52" s="70"/>
      <c r="U52" s="70"/>
    </row>
    <row r="53" spans="19:21" ht="14.25">
      <c r="S53" s="70"/>
      <c r="T53" s="70"/>
      <c r="U53" s="70"/>
    </row>
    <row r="54" spans="19:21" ht="14.25">
      <c r="S54" s="70"/>
      <c r="T54" s="70"/>
      <c r="U54" s="70"/>
    </row>
    <row r="55" spans="19:21" ht="14.25">
      <c r="S55" s="70"/>
      <c r="T55" s="70"/>
      <c r="U55" s="70"/>
    </row>
    <row r="56" spans="19:21" ht="14.25">
      <c r="S56" s="70"/>
      <c r="T56" s="70"/>
      <c r="U56" s="70"/>
    </row>
    <row r="57" spans="19:21" ht="14.25">
      <c r="S57" s="70"/>
      <c r="T57" s="70"/>
      <c r="U57" s="70"/>
    </row>
    <row r="58" spans="19:21" ht="14.25">
      <c r="S58" s="70"/>
      <c r="T58" s="70"/>
      <c r="U58" s="70"/>
    </row>
    <row r="59" spans="19:21" ht="14.25">
      <c r="S59" s="70"/>
      <c r="T59" s="70"/>
      <c r="U59" s="70"/>
    </row>
    <row r="60" spans="19:21" ht="14.25">
      <c r="S60" s="70"/>
      <c r="T60" s="70"/>
      <c r="U60" s="70"/>
    </row>
    <row r="61" spans="19:21" ht="14.25">
      <c r="S61" s="70"/>
      <c r="T61" s="70"/>
      <c r="U61" s="70"/>
    </row>
    <row r="62" spans="19:21" ht="14.25">
      <c r="S62" s="70"/>
      <c r="T62" s="70"/>
      <c r="U62" s="70"/>
    </row>
    <row r="63" spans="19:21" ht="14.25">
      <c r="S63" s="70"/>
      <c r="T63" s="70"/>
      <c r="U63" s="70"/>
    </row>
    <row r="64" spans="19:21" ht="14.25">
      <c r="S64" s="70"/>
      <c r="T64" s="70"/>
      <c r="U64" s="70"/>
    </row>
  </sheetData>
  <sheetProtection/>
  <mergeCells count="11">
    <mergeCell ref="Q5:S5"/>
    <mergeCell ref="T5:V5"/>
    <mergeCell ref="B1:O1"/>
    <mergeCell ref="B2:O2"/>
    <mergeCell ref="B3:O3"/>
    <mergeCell ref="N5:P5"/>
    <mergeCell ref="K5:M5"/>
    <mergeCell ref="A5:A6"/>
    <mergeCell ref="B5:D5"/>
    <mergeCell ref="E5:G5"/>
    <mergeCell ref="H5:J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2017-12-14T12:12:37Z</cp:lastPrinted>
  <dcterms:created xsi:type="dcterms:W3CDTF">2017-12-13T08:08:22Z</dcterms:created>
  <dcterms:modified xsi:type="dcterms:W3CDTF">2018-03-22T07:46:53Z</dcterms:modified>
  <cp:category/>
  <cp:version/>
  <cp:contentType/>
  <cp:contentStatus/>
</cp:coreProperties>
</file>