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446" windowWidth="14835" windowHeight="10440" tabRatio="633" activeTab="2"/>
  </bookViews>
  <sheets>
    <sheet name="1" sheetId="1" r:id="rId1"/>
    <sheet name="2" sheetId="2" r:id="rId2"/>
    <sheet name="3" sheetId="3" r:id="rId3"/>
  </sheets>
  <externalReferences>
    <externalReference r:id="rId6"/>
    <externalReference r:id="rId7"/>
    <externalReference r:id="rId8"/>
    <externalReference r:id="rId9"/>
  </externalReferences>
  <definedNames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">#REF!</definedName>
    <definedName name="_firstRow">#REF!</definedName>
    <definedName name="_lastColumn" localSheetId="1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'[1]Sheet1 (3)'!#REF!</definedName>
    <definedName name="date.e" localSheetId="2">'[2]Sheet1 (3)'!#REF!</definedName>
    <definedName name="date.e">'[2]Sheet1 (3)'!#REF!</definedName>
    <definedName name="date_b" localSheetId="0">#REF!</definedName>
    <definedName name="date_b" localSheetId="1">#REF!</definedName>
    <definedName name="date_b" localSheetId="2">#REF!</definedName>
    <definedName name="date_b">#REF!</definedName>
    <definedName name="date_e" localSheetId="0">'[1]Sheet1 (2)'!#REF!</definedName>
    <definedName name="date_e" localSheetId="1">'[1]Sheet1 (2)'!#REF!</definedName>
    <definedName name="date_e" localSheetId="2">'[2]Sheet1 (2)'!#REF!</definedName>
    <definedName name="date_e">'[2]Sheet1 (2)'!#REF!</definedName>
    <definedName name="Excel_BuiltIn_Print_Area_1" localSheetId="0">#REF!</definedName>
    <definedName name="Excel_BuiltIn_Print_Area_1" localSheetId="1">#REF!</definedName>
    <definedName name="Excel_BuiltIn_Print_Area_1" localSheetId="2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'[3]Sheet3'!$A$3</definedName>
    <definedName name="hjj">'[3]Sheet3'!$A$3</definedName>
    <definedName name="hl_0" localSheetId="0">#REF!</definedName>
    <definedName name="hl_0" localSheetId="1">#REF!</definedName>
    <definedName name="hl_0">#REF!</definedName>
    <definedName name="hn_0" localSheetId="0">#REF!</definedName>
    <definedName name="hn_0" localSheetId="1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'[1]Sheet1 (2)'!#REF!</definedName>
    <definedName name="lcz" localSheetId="2">'[2]Sheet1 (2)'!#REF!</definedName>
    <definedName name="lcz">'[2]Sheet1 (2)'!#REF!</definedName>
    <definedName name="name_cz" localSheetId="0">#REF!</definedName>
    <definedName name="name_cz" localSheetId="1">#REF!</definedName>
    <definedName name="name_cz" localSheetId="2">#REF!</definedName>
    <definedName name="name_cz">#REF!</definedName>
    <definedName name="name_period" localSheetId="0">#REF!</definedName>
    <definedName name="name_period" localSheetId="1">#REF!</definedName>
    <definedName name="name_period" localSheetId="2">#REF!</definedName>
    <definedName name="name_period">#REF!</definedName>
    <definedName name="pyear" localSheetId="0">#REF!</definedName>
    <definedName name="pyear" localSheetId="1">#REF!</definedName>
    <definedName name="pyear" localSheetId="2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'2'!$A:$A</definedName>
    <definedName name="_xlnm.Print_Titles" localSheetId="2">'3'!$A:$A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'1'!$A$1:$K$13</definedName>
    <definedName name="_xlnm.Print_Area" localSheetId="1">'2'!$A$1:$F$14</definedName>
    <definedName name="_xlnm.Print_Area" localSheetId="2">'3'!$A$1:$V$27</definedName>
    <definedName name="олд" localSheetId="1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'[4]Sheet3'!$A$2</definedName>
    <definedName name="ц">'[4]Sheet3'!$A$2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<sst xmlns="http://schemas.openxmlformats.org/spreadsheetml/2006/main" count="121" uniqueCount="77">
  <si>
    <t>Жінки</t>
  </si>
  <si>
    <t>А</t>
  </si>
  <si>
    <t>Чоловіки</t>
  </si>
  <si>
    <t>Мали статус безробітного у звітному періоді</t>
  </si>
  <si>
    <t>Проходили профнавчання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</si>
  <si>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</si>
  <si>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</si>
  <si>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t>Усього</t>
  </si>
  <si>
    <t>Херсонська</t>
  </si>
  <si>
    <t>Все населення</t>
  </si>
  <si>
    <t>Рівень економічної активності, %</t>
  </si>
  <si>
    <t>Зайняте населення, тис.осіб</t>
  </si>
  <si>
    <t>Рівень зайнятості, %</t>
  </si>
  <si>
    <t>Безробітне населення (за методологією МОП), тис.осіб</t>
  </si>
  <si>
    <t>Рівень безробіття (за методологією МОП),%</t>
  </si>
  <si>
    <t xml:space="preserve">За даними Державної служби статистики України </t>
  </si>
  <si>
    <t>2016 р.</t>
  </si>
  <si>
    <t>Чисельність безробітних що отримали профорієнтаційні послуги</t>
  </si>
  <si>
    <t>з них отримують допомогу по безробіттю, осіб</t>
  </si>
  <si>
    <r>
      <t xml:space="preserve">Економічно активне населення, </t>
    </r>
    <r>
      <rPr>
        <sz val="16"/>
        <rFont val="Times New Roman"/>
        <family val="1"/>
      </rPr>
      <t>тис.осіб</t>
    </r>
  </si>
  <si>
    <t>Економічно неактивне населення, тис.осіб</t>
  </si>
  <si>
    <t>х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</si>
  <si>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</si>
  <si>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</si>
  <si>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</si>
  <si>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</si>
  <si>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</si>
  <si>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</si>
  <si>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</si>
  <si>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</si>
  <si>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</si>
  <si>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</si>
  <si>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% гр.3 до гр. 1</t>
  </si>
  <si>
    <t>% гр. 5 до гр. 2</t>
  </si>
  <si>
    <t>% гр.7 до гр. 1</t>
  </si>
  <si>
    <t>% гр. 9 до гр. 2</t>
  </si>
  <si>
    <t>(за статтю)</t>
  </si>
  <si>
    <t>Показник</t>
  </si>
  <si>
    <t xml:space="preserve">Все населення </t>
  </si>
  <si>
    <t>% гр 2 до гр 1</t>
  </si>
  <si>
    <t>% гр 4 до гр1</t>
  </si>
  <si>
    <t>Мали статус безробітного</t>
  </si>
  <si>
    <t>Проходили професійне навчання</t>
  </si>
  <si>
    <t>Кількість безробітних, охоплених профорієнтаційними послугами</t>
  </si>
  <si>
    <t xml:space="preserve">           з них, отримували допомогу по безробіттю</t>
  </si>
  <si>
    <t>чоловіки, %</t>
  </si>
  <si>
    <t>жінки,%</t>
  </si>
  <si>
    <r>
      <t xml:space="preserve">Всього отримали роботу </t>
    </r>
    <r>
      <rPr>
        <i/>
        <sz val="16"/>
        <rFont val="Times New Roman"/>
        <family val="1"/>
      </rPr>
      <t>(у т.ч. до набуття статусу безробітного)</t>
    </r>
  </si>
  <si>
    <t xml:space="preserve">Мали статус безробітного </t>
  </si>
  <si>
    <r>
      <t>Всього отримали роботу</t>
    </r>
    <r>
      <rPr>
        <i/>
        <sz val="12"/>
        <rFont val="Times New Roman"/>
        <family val="1"/>
      </rPr>
      <t xml:space="preserve"> (у т.ч. до набуття статусу безробітного)</t>
    </r>
  </si>
  <si>
    <r>
      <t xml:space="preserve">Економічна активність населення у середньому за 2015 - 2016 рр.,                                                                                                                                                          </t>
    </r>
    <r>
      <rPr>
        <b/>
        <i/>
        <sz val="18"/>
        <rFont val="Times New Roman Cyr"/>
        <family val="1"/>
      </rPr>
      <t>(за статтю)</t>
    </r>
  </si>
  <si>
    <t>2015 р.</t>
  </si>
  <si>
    <t>Каховський МРЦЗ</t>
  </si>
  <si>
    <t>Херсонський МЦЗ</t>
  </si>
  <si>
    <t>Голопристаньський МРЦЗ</t>
  </si>
  <si>
    <t>осіб</t>
  </si>
  <si>
    <t>Надання послуг державною службою зайнятості</t>
  </si>
  <si>
    <t>Бериславська районна філія Херсонського ОЦЗ</t>
  </si>
  <si>
    <t>Бiлозерська районна філія Херсонського ОЦЗ</t>
  </si>
  <si>
    <t>В.Лепетиська районна філія Херсонського ОЦЗ</t>
  </si>
  <si>
    <t>В.Олександрівська районна філія Херсонського ОЦЗ</t>
  </si>
  <si>
    <t>Верхньорогачицька районна філія Херсонського ОЦЗ</t>
  </si>
  <si>
    <t>Високопiльська районна філія Херсонського ОЦЗ</t>
  </si>
  <si>
    <t>Горностаївська районна філія Херсонського ОЦЗ</t>
  </si>
  <si>
    <t>Iванiвська районна філія Херсонського ОЦЗ</t>
  </si>
  <si>
    <t>Каланчацька районна філія Херсонського ОЦЗ</t>
  </si>
  <si>
    <t>Hижньосiрогозька районна філія Херсонського ОЦЗ</t>
  </si>
  <si>
    <t>Hововоронцовська районна філія Херсонського ОЦЗ</t>
  </si>
  <si>
    <t>Hовотроїцька районна філія Херсонського ОЦЗ</t>
  </si>
  <si>
    <t>Скадовська районна філія Херсонського ОЦЗ</t>
  </si>
  <si>
    <t>Олешківська районна філія Херсонського ОЦЗ</t>
  </si>
  <si>
    <t>Чаплинська районна філія Херсонського ОЦЗ</t>
  </si>
  <si>
    <t>Hовокаховська міська філія Херсонського ОЦЗ</t>
  </si>
  <si>
    <t>Генiчеська районна філія Херсонського ОЦЗ</t>
  </si>
  <si>
    <t>Надання послуг державною службою зайнятості зареєстрованим безробітним та іншим категоріям громадян у січні-серпні 2018 р.</t>
  </si>
  <si>
    <t>Станом на 1 вересня 2018 року:</t>
  </si>
  <si>
    <t xml:space="preserve">  у січні-серпні 2018 року (за статтю)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</si>
</sst>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_(* #,##0.00_);_(* \(#,##0.00\);_(* &quot;-&quot;??_);_(@_)"/>
    <numFmt numFmtId="189" formatCode="#,##0.0"/>
    <numFmt numFmtId="190" formatCode="0.0"/>
    <numFmt numFmtId="191" formatCode="dd\.mm\.yyyy"/>
    <numFmt numFmtId="192" formatCode="##0"/>
  </numFmts>
  <fonts count="74"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0"/>
      <name val="Times New Roman CYR"/>
      <family val="0"/>
    </font>
    <font>
      <b/>
      <sz val="16"/>
      <name val="Times New Roman Cyr"/>
      <family val="0"/>
    </font>
    <font>
      <sz val="10"/>
      <name val="Times New Roman Cyr"/>
      <family val="1"/>
    </font>
    <font>
      <sz val="11"/>
      <name val="Times New Roman Cyr"/>
      <family val="0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2"/>
      <name val="Times New Roman Cyr"/>
      <family val="0"/>
    </font>
    <font>
      <sz val="16"/>
      <name val="Times New Roman"/>
      <family val="1"/>
    </font>
    <font>
      <b/>
      <i/>
      <sz val="10"/>
      <name val="Times New Roman Cyr"/>
      <family val="0"/>
    </font>
    <font>
      <b/>
      <i/>
      <sz val="12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1"/>
      <name val="Times New Roman"/>
      <family val="1"/>
    </font>
    <font>
      <sz val="8"/>
      <name val="Times New Roman Cyr"/>
      <family val="0"/>
    </font>
    <font>
      <b/>
      <sz val="18"/>
      <name val="Times New Roman"/>
      <family val="1"/>
    </font>
    <font>
      <sz val="16"/>
      <name val="Times New Roman Cyr"/>
      <family val="1"/>
    </font>
    <font>
      <b/>
      <sz val="11"/>
      <color indexed="1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9"/>
      <name val="Calibri"/>
      <family val="2"/>
    </font>
    <font>
      <sz val="10"/>
      <name val="Mangal"/>
      <family val="2"/>
    </font>
    <font>
      <u val="single"/>
      <sz val="9.35"/>
      <color indexed="12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SimSun"/>
      <family val="2"/>
    </font>
    <font>
      <sz val="18"/>
      <name val="Times New Roman"/>
      <family val="1"/>
    </font>
    <font>
      <i/>
      <sz val="16"/>
      <name val="Times New Roman Cyr"/>
      <family val="1"/>
    </font>
    <font>
      <i/>
      <sz val="16"/>
      <name val="Times New Roman"/>
      <family val="1"/>
    </font>
    <font>
      <sz val="17"/>
      <name val="Times New Roman"/>
      <family val="1"/>
    </font>
    <font>
      <b/>
      <i/>
      <u val="single"/>
      <sz val="16"/>
      <name val="Times New Roman"/>
      <family val="1"/>
    </font>
    <font>
      <b/>
      <u val="single"/>
      <sz val="18"/>
      <name val="Times New Roman"/>
      <family val="1"/>
    </font>
    <font>
      <i/>
      <sz val="14"/>
      <name val="Times New Roman"/>
      <family val="1"/>
    </font>
    <font>
      <i/>
      <sz val="18"/>
      <name val="Times New Roman"/>
      <family val="1"/>
    </font>
    <font>
      <i/>
      <sz val="10"/>
      <name val="Times New Roman"/>
      <family val="1"/>
    </font>
    <font>
      <b/>
      <i/>
      <sz val="16"/>
      <name val="Times New Roman"/>
      <family val="1"/>
    </font>
    <font>
      <b/>
      <sz val="18"/>
      <name val="Times New Roman Cyr"/>
      <family val="1"/>
    </font>
    <font>
      <b/>
      <i/>
      <sz val="18"/>
      <name val="Times New Roman Cyr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b/>
      <i/>
      <sz val="10"/>
      <name val="Times New Roman"/>
      <family val="1"/>
    </font>
    <font>
      <sz val="8"/>
      <name val="Times New Roman"/>
      <family val="1"/>
    </font>
    <font>
      <i/>
      <sz val="12"/>
      <name val="Times New Roman"/>
      <family val="1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8"/>
      <name val="Arial Cyr"/>
      <family val="2"/>
    </font>
    <font>
      <sz val="8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/>
      <top style="double"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double"/>
      <bottom style="double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double"/>
      <bottom style="double"/>
    </border>
    <border>
      <left/>
      <right style="thin"/>
      <top style="double"/>
      <bottom style="double"/>
    </border>
    <border>
      <left/>
      <right style="double"/>
      <top style="thin"/>
      <bottom style="thin"/>
    </border>
    <border>
      <left/>
      <right style="double"/>
      <top style="thin"/>
      <bottom/>
    </border>
    <border>
      <left style="double"/>
      <right style="thin"/>
      <top/>
      <bottom/>
    </border>
    <border>
      <left style="thin"/>
      <right style="double"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double"/>
      <top/>
      <bottom style="thin"/>
    </border>
    <border>
      <left/>
      <right style="thin"/>
      <top/>
      <bottom style="thin"/>
    </border>
    <border>
      <left/>
      <right style="double"/>
      <top/>
      <bottom/>
    </border>
    <border>
      <left/>
      <right style="double"/>
      <top style="double"/>
      <bottom style="double"/>
    </border>
    <border>
      <left style="double"/>
      <right/>
      <top style="double"/>
      <bottom style="thin"/>
    </border>
    <border>
      <left/>
      <right style="double"/>
      <top style="double"/>
      <bottom style="thin"/>
    </border>
    <border>
      <left/>
      <right/>
      <top style="double"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5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3" borderId="0" applyNumberFormat="0" applyBorder="0" applyAlignment="0" applyProtection="0"/>
    <xf numFmtId="0" fontId="0" fillId="16" borderId="0" applyNumberFormat="0" applyBorder="0" applyAlignment="0" applyProtection="0"/>
    <xf numFmtId="0" fontId="0" fillId="10" borderId="0" applyNumberFormat="0" applyBorder="0" applyAlignment="0" applyProtection="0"/>
    <xf numFmtId="0" fontId="0" fillId="2" borderId="0" applyNumberFormat="0" applyBorder="0" applyAlignment="0" applyProtection="0"/>
    <xf numFmtId="0" fontId="26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26" fillId="13" borderId="0" applyNumberFormat="0" applyBorder="0" applyAlignment="0" applyProtection="0"/>
    <xf numFmtId="0" fontId="0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26" fillId="17" borderId="0" applyNumberFormat="0" applyBorder="0" applyAlignment="0" applyProtection="0"/>
    <xf numFmtId="0" fontId="0" fillId="8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6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9" borderId="0" applyNumberFormat="0" applyBorder="0" applyAlignment="0" applyProtection="0"/>
    <xf numFmtId="0" fontId="0" fillId="11" borderId="0" applyNumberFormat="0" applyBorder="0" applyAlignment="0" applyProtection="0"/>
    <xf numFmtId="0" fontId="0" fillId="19" borderId="0" applyNumberFormat="0" applyBorder="0" applyAlignment="0" applyProtection="0"/>
    <xf numFmtId="0" fontId="0" fillId="11" borderId="0" applyNumberFormat="0" applyBorder="0" applyAlignment="0" applyProtection="0"/>
    <xf numFmtId="0" fontId="0" fillId="13" borderId="0" applyNumberFormat="0" applyBorder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26" fillId="2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3" borderId="0" applyNumberFormat="0" applyBorder="0" applyAlignment="0" applyProtection="0"/>
    <xf numFmtId="0" fontId="26" fillId="8" borderId="0" applyNumberFormat="0" applyBorder="0" applyAlignment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3" borderId="0" applyNumberFormat="0" applyBorder="0" applyAlignment="0" applyProtection="0"/>
    <xf numFmtId="0" fontId="0" fillId="16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21" borderId="0" applyNumberFormat="0" applyBorder="0" applyAlignment="0" applyProtection="0"/>
    <xf numFmtId="0" fontId="0" fillId="7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10" borderId="0" applyNumberFormat="0" applyBorder="0" applyAlignment="0" applyProtection="0"/>
    <xf numFmtId="0" fontId="0" fillId="4" borderId="0" applyNumberFormat="0" applyBorder="0" applyAlignment="0" applyProtection="0"/>
    <xf numFmtId="0" fontId="26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26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22" borderId="0" applyNumberFormat="0" applyBorder="0" applyAlignment="0" applyProtection="0"/>
    <xf numFmtId="0" fontId="26" fillId="27" borderId="0" applyNumberFormat="0" applyBorder="0" applyAlignment="0" applyProtection="0"/>
    <xf numFmtId="0" fontId="0" fillId="22" borderId="0" applyNumberFormat="0" applyBorder="0" applyAlignment="0" applyProtection="0"/>
    <xf numFmtId="0" fontId="0" fillId="28" borderId="0" applyNumberFormat="0" applyBorder="0" applyAlignment="0" applyProtection="0"/>
    <xf numFmtId="0" fontId="0" fillId="22" borderId="0" applyNumberFormat="0" applyBorder="0" applyAlignment="0" applyProtection="0"/>
    <xf numFmtId="0" fontId="0" fillId="28" borderId="0" applyNumberFormat="0" applyBorder="0" applyAlignment="0" applyProtection="0"/>
    <xf numFmtId="0" fontId="0" fillId="22" borderId="0" applyNumberFormat="0" applyBorder="0" applyAlignment="0" applyProtection="0"/>
    <xf numFmtId="0" fontId="0" fillId="24" borderId="0" applyNumberFormat="0" applyBorder="0" applyAlignment="0" applyProtection="0"/>
    <xf numFmtId="0" fontId="0" fillId="22" borderId="0" applyNumberFormat="0" applyBorder="0" applyAlignment="0" applyProtection="0"/>
    <xf numFmtId="0" fontId="0" fillId="11" borderId="0" applyNumberFormat="0" applyBorder="0" applyAlignment="0" applyProtection="0"/>
    <xf numFmtId="0" fontId="26" fillId="24" borderId="0" applyNumberFormat="0" applyBorder="0" applyAlignment="0" applyProtection="0"/>
    <xf numFmtId="0" fontId="0" fillId="11" borderId="0" applyNumberFormat="0" applyBorder="0" applyAlignment="0" applyProtection="0"/>
    <xf numFmtId="0" fontId="0" fillId="29" borderId="0" applyNumberFormat="0" applyBorder="0" applyAlignment="0" applyProtection="0"/>
    <xf numFmtId="0" fontId="0" fillId="11" borderId="0" applyNumberFormat="0" applyBorder="0" applyAlignment="0" applyProtection="0"/>
    <xf numFmtId="0" fontId="0" fillId="29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26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0" fillId="4" borderId="0" applyNumberFormat="0" applyBorder="0" applyAlignment="0" applyProtection="0"/>
    <xf numFmtId="0" fontId="0" fillId="25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9" borderId="0" applyNumberFormat="0" applyBorder="0" applyAlignment="0" applyProtection="0"/>
    <xf numFmtId="0" fontId="0" fillId="25" borderId="0" applyNumberFormat="0" applyBorder="0" applyAlignment="0" applyProtection="0"/>
    <xf numFmtId="0" fontId="0" fillId="29" borderId="0" applyNumberFormat="0" applyBorder="0" applyAlignment="0" applyProtection="0"/>
    <xf numFmtId="0" fontId="0" fillId="25" borderId="0" applyNumberFormat="0" applyBorder="0" applyAlignment="0" applyProtection="0"/>
    <xf numFmtId="0" fontId="0" fillId="10" borderId="0" applyNumberFormat="0" applyBorder="0" applyAlignment="0" applyProtection="0"/>
    <xf numFmtId="0" fontId="0" fillId="25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7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4" borderId="0" applyNumberFormat="0" applyBorder="0" applyAlignment="0" applyProtection="0"/>
    <xf numFmtId="0" fontId="2" fillId="7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5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14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7" borderId="0" applyNumberFormat="0" applyBorder="0" applyAlignment="0" applyProtection="0"/>
    <xf numFmtId="0" fontId="2" fillId="30" borderId="0" applyNumberFormat="0" applyBorder="0" applyAlignment="0" applyProtection="0"/>
    <xf numFmtId="0" fontId="27" fillId="4" borderId="0" applyNumberFormat="0" applyBorder="0" applyAlignment="0" applyProtection="0"/>
    <xf numFmtId="0" fontId="2" fillId="30" borderId="0" applyNumberFormat="0" applyBorder="0" applyAlignment="0" applyProtection="0"/>
    <xf numFmtId="0" fontId="2" fillId="20" borderId="0" applyNumberFormat="0" applyBorder="0" applyAlignment="0" applyProtection="0"/>
    <xf numFmtId="0" fontId="2" fillId="30" borderId="0" applyNumberFormat="0" applyBorder="0" applyAlignment="0" applyProtection="0"/>
    <xf numFmtId="0" fontId="2" fillId="20" borderId="0" applyNumberFormat="0" applyBorder="0" applyAlignment="0" applyProtection="0"/>
    <xf numFmtId="0" fontId="2" fillId="30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7" borderId="0" applyNumberFormat="0" applyBorder="0" applyAlignment="0" applyProtection="0"/>
    <xf numFmtId="0" fontId="27" fillId="13" borderId="0" applyNumberFormat="0" applyBorder="0" applyAlignment="0" applyProtection="0"/>
    <xf numFmtId="0" fontId="2" fillId="7" borderId="0" applyNumberFormat="0" applyBorder="0" applyAlignment="0" applyProtection="0"/>
    <xf numFmtId="0" fontId="2" fillId="16" borderId="0" applyNumberFormat="0" applyBorder="0" applyAlignment="0" applyProtection="0"/>
    <xf numFmtId="0" fontId="2" fillId="7" borderId="0" applyNumberFormat="0" applyBorder="0" applyAlignment="0" applyProtection="0"/>
    <xf numFmtId="0" fontId="2" fillId="16" borderId="0" applyNumberFormat="0" applyBorder="0" applyAlignment="0" applyProtection="0"/>
    <xf numFmtId="0" fontId="2" fillId="7" borderId="0" applyNumberFormat="0" applyBorder="0" applyAlignment="0" applyProtection="0"/>
    <xf numFmtId="0" fontId="2" fillId="32" borderId="0" applyNumberFormat="0" applyBorder="0" applyAlignment="0" applyProtection="0"/>
    <xf numFmtId="0" fontId="2" fillId="7" borderId="0" applyNumberFormat="0" applyBorder="0" applyAlignment="0" applyProtection="0"/>
    <xf numFmtId="0" fontId="2" fillId="22" borderId="0" applyNumberFormat="0" applyBorder="0" applyAlignment="0" applyProtection="0"/>
    <xf numFmtId="0" fontId="27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2" borderId="0" applyNumberFormat="0" applyBorder="0" applyAlignment="0" applyProtection="0"/>
    <xf numFmtId="0" fontId="2" fillId="33" borderId="0" applyNumberFormat="0" applyBorder="0" applyAlignment="0" applyProtection="0"/>
    <xf numFmtId="0" fontId="27" fillId="24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5" borderId="0" applyNumberFormat="0" applyBorder="0" applyAlignment="0" applyProtection="0"/>
    <xf numFmtId="0" fontId="2" fillId="33" borderId="0" applyNumberFormat="0" applyBorder="0" applyAlignment="0" applyProtection="0"/>
    <xf numFmtId="0" fontId="2" fillId="35" borderId="0" applyNumberFormat="0" applyBorder="0" applyAlignment="0" applyProtection="0"/>
    <xf numFmtId="0" fontId="27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5" borderId="0" applyNumberFormat="0" applyBorder="0" applyAlignment="0" applyProtection="0"/>
    <xf numFmtId="0" fontId="2" fillId="14" borderId="0" applyNumberFormat="0" applyBorder="0" applyAlignment="0" applyProtection="0"/>
    <xf numFmtId="0" fontId="2" fillId="35" borderId="0" applyNumberFormat="0" applyBorder="0" applyAlignment="0" applyProtection="0"/>
    <xf numFmtId="0" fontId="2" fillId="37" borderId="0" applyNumberFormat="0" applyBorder="0" applyAlignment="0" applyProtection="0"/>
    <xf numFmtId="0" fontId="27" fillId="39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37" borderId="0" applyNumberFormat="0" applyBorder="0" applyAlignment="0" applyProtection="0"/>
    <xf numFmtId="0" fontId="2" fillId="7" borderId="0" applyNumberFormat="0" applyBorder="0" applyAlignment="0" applyProtection="0"/>
    <xf numFmtId="0" fontId="2" fillId="3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7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32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25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46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5" borderId="0" applyNumberFormat="0" applyBorder="0" applyAlignment="0" applyProtection="0"/>
    <xf numFmtId="0" fontId="2" fillId="32" borderId="0" applyNumberFormat="0" applyBorder="0" applyAlignment="0" applyProtection="0"/>
    <xf numFmtId="0" fontId="2" fillId="47" borderId="0" applyNumberFormat="0" applyBorder="0" applyAlignment="0" applyProtection="0"/>
    <xf numFmtId="0" fontId="2" fillId="4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4" fillId="27" borderId="1" applyNumberFormat="0" applyAlignment="0" applyProtection="0"/>
    <xf numFmtId="0" fontId="4" fillId="28" borderId="1" applyNumberFormat="0" applyAlignment="0" applyProtection="0"/>
    <xf numFmtId="0" fontId="41" fillId="17" borderId="1" applyNumberFormat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14" fillId="0" borderId="0">
      <alignment/>
      <protection/>
    </xf>
    <xf numFmtId="0" fontId="6" fillId="0" borderId="0" applyNumberFormat="0" applyFill="0" applyBorder="0" applyAlignment="0" applyProtection="0"/>
    <xf numFmtId="192" fontId="30" fillId="0" borderId="0" applyFont="0" applyFill="0" applyBorder="0" applyProtection="0">
      <alignment horizontal="center" vertical="center"/>
    </xf>
    <xf numFmtId="49" fontId="30" fillId="0" borderId="0" applyFont="0" applyFill="0" applyBorder="0" applyProtection="0">
      <alignment horizontal="left" vertical="center" wrapText="1"/>
    </xf>
    <xf numFmtId="49" fontId="28" fillId="0" borderId="0" applyFill="0" applyBorder="0" applyProtection="0">
      <alignment horizontal="left" vertical="center"/>
    </xf>
    <xf numFmtId="49" fontId="29" fillId="0" borderId="3" applyFill="0" applyProtection="0">
      <alignment horizontal="center" vertical="center" wrapText="1"/>
    </xf>
    <xf numFmtId="49" fontId="29" fillId="0" borderId="4" applyFill="0" applyProtection="0">
      <alignment horizontal="center" vertical="center" wrapText="1"/>
    </xf>
    <xf numFmtId="49" fontId="30" fillId="0" borderId="0" applyFont="0" applyFill="0" applyBorder="0" applyProtection="0">
      <alignment horizontal="left" vertical="center" wrapText="1"/>
    </xf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4" borderId="0" applyNumberFormat="0" applyBorder="0" applyAlignment="0" applyProtection="0"/>
    <xf numFmtId="0" fontId="8" fillId="0" borderId="5" applyNumberFormat="0" applyFill="0" applyAlignment="0" applyProtection="0"/>
    <xf numFmtId="0" fontId="42" fillId="0" borderId="6" applyNumberFormat="0" applyFill="0" applyAlignment="0" applyProtection="0"/>
    <xf numFmtId="0" fontId="9" fillId="0" borderId="7" applyNumberFormat="0" applyFill="0" applyAlignment="0" applyProtection="0"/>
    <xf numFmtId="0" fontId="43" fillId="0" borderId="8" applyNumberFormat="0" applyFill="0" applyAlignment="0" applyProtection="0"/>
    <xf numFmtId="0" fontId="10" fillId="0" borderId="9" applyNumberFormat="0" applyFill="0" applyAlignment="0" applyProtection="0"/>
    <xf numFmtId="0" fontId="44" fillId="0" borderId="10" applyNumberFormat="0" applyFill="0" applyAlignment="0" applyProtection="0"/>
    <xf numFmtId="0" fontId="10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1" fillId="13" borderId="1" applyNumberFormat="0" applyAlignment="0" applyProtection="0"/>
    <xf numFmtId="0" fontId="11" fillId="16" borderId="1" applyNumberFormat="0" applyAlignment="0" applyProtection="0"/>
    <xf numFmtId="0" fontId="11" fillId="24" borderId="1" applyNumberFormat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3" fillId="24" borderId="0" applyNumberFormat="0" applyBorder="0" applyAlignment="0" applyProtection="0"/>
    <xf numFmtId="0" fontId="13" fillId="29" borderId="0" applyNumberFormat="0" applyBorder="0" applyAlignment="0" applyProtection="0"/>
    <xf numFmtId="0" fontId="45" fillId="24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10" borderId="12" applyNumberFormat="0" applyFont="0" applyAlignment="0" applyProtection="0"/>
    <xf numFmtId="0" fontId="46" fillId="19" borderId="12" applyNumberFormat="0" applyAlignment="0" applyProtection="0"/>
    <xf numFmtId="0" fontId="14" fillId="10" borderId="12" applyNumberFormat="0" applyFont="0" applyAlignment="0" applyProtection="0"/>
    <xf numFmtId="0" fontId="15" fillId="27" borderId="13" applyNumberFormat="0" applyAlignment="0" applyProtection="0"/>
    <xf numFmtId="0" fontId="15" fillId="28" borderId="13" applyNumberFormat="0" applyAlignment="0" applyProtection="0"/>
    <xf numFmtId="0" fontId="15" fillId="17" borderId="13" applyNumberFormat="0" applyAlignment="0" applyProtection="0"/>
    <xf numFmtId="0" fontId="16" fillId="0" borderId="0" applyNumberFormat="0" applyFill="0" applyBorder="0" applyAlignment="0" applyProtection="0"/>
    <xf numFmtId="0" fontId="17" fillId="0" borderId="14" applyNumberFormat="0" applyFill="0" applyAlignment="0" applyProtection="0"/>
    <xf numFmtId="191" fontId="30" fillId="0" borderId="0" applyFont="0" applyFill="0" applyBorder="0" applyProtection="0">
      <alignment/>
    </xf>
    <xf numFmtId="191" fontId="30" fillId="0" borderId="0" applyFont="0" applyFill="0" applyBorder="0" applyProtection="0">
      <alignment/>
    </xf>
    <xf numFmtId="0" fontId="31" fillId="0" borderId="0" applyNumberFormat="0" applyFill="0" applyBorder="0" applyProtection="0">
      <alignment/>
    </xf>
    <xf numFmtId="0" fontId="31" fillId="0" borderId="0" applyNumberFormat="0" applyFill="0" applyBorder="0" applyProtection="0">
      <alignment/>
    </xf>
    <xf numFmtId="3" fontId="30" fillId="0" borderId="0" applyFont="0" applyFill="0" applyBorder="0" applyProtection="0">
      <alignment horizontal="right"/>
    </xf>
    <xf numFmtId="4" fontId="30" fillId="0" borderId="0" applyFont="0" applyFill="0" applyBorder="0" applyProtection="0">
      <alignment horizontal="right"/>
    </xf>
    <xf numFmtId="4" fontId="30" fillId="0" borderId="0" applyFont="0" applyFill="0" applyBorder="0" applyProtection="0">
      <alignment horizontal="right"/>
    </xf>
    <xf numFmtId="49" fontId="30" fillId="0" borderId="0" applyFont="0" applyFill="0" applyBorder="0" applyProtection="0">
      <alignment wrapText="1"/>
    </xf>
    <xf numFmtId="49" fontId="30" fillId="0" borderId="0" applyFont="0" applyFill="0" applyBorder="0" applyProtection="0">
      <alignment wrapText="1"/>
    </xf>
    <xf numFmtId="0" fontId="18" fillId="0" borderId="0" applyNumberFormat="0" applyFill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47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47" borderId="0" applyNumberFormat="0" applyBorder="0" applyAlignment="0" applyProtection="0"/>
    <xf numFmtId="0" fontId="11" fillId="13" borderId="1" applyNumberFormat="0" applyAlignment="0" applyProtection="0"/>
    <xf numFmtId="0" fontId="11" fillId="16" borderId="1" applyNumberFormat="0" applyAlignment="0" applyProtection="0"/>
    <xf numFmtId="0" fontId="11" fillId="13" borderId="1" applyNumberFormat="0" applyAlignment="0" applyProtection="0"/>
    <xf numFmtId="0" fontId="11" fillId="13" borderId="1" applyNumberFormat="0" applyAlignment="0" applyProtection="0"/>
    <xf numFmtId="0" fontId="11" fillId="16" borderId="1" applyNumberFormat="0" applyAlignment="0" applyProtection="0"/>
    <xf numFmtId="0" fontId="11" fillId="13" borderId="1" applyNumberFormat="0" applyAlignment="0" applyProtection="0"/>
    <xf numFmtId="0" fontId="11" fillId="13" borderId="1" applyNumberFormat="0" applyAlignment="0" applyProtection="0"/>
    <xf numFmtId="0" fontId="11" fillId="13" borderId="1" applyNumberFormat="0" applyAlignment="0" applyProtection="0"/>
    <xf numFmtId="9" fontId="0" fillId="0" borderId="0" applyFont="0" applyFill="0" applyBorder="0" applyAlignment="0" applyProtection="0"/>
    <xf numFmtId="0" fontId="15" fillId="27" borderId="13" applyNumberFormat="0" applyAlignment="0" applyProtection="0"/>
    <xf numFmtId="0" fontId="15" fillId="27" borderId="13" applyNumberFormat="0" applyAlignment="0" applyProtection="0"/>
    <xf numFmtId="0" fontId="15" fillId="28" borderId="13" applyNumberFormat="0" applyAlignment="0" applyProtection="0"/>
    <xf numFmtId="0" fontId="15" fillId="27" borderId="13" applyNumberFormat="0" applyAlignment="0" applyProtection="0"/>
    <xf numFmtId="0" fontId="15" fillId="27" borderId="13" applyNumberFormat="0" applyAlignment="0" applyProtection="0"/>
    <xf numFmtId="0" fontId="15" fillId="27" borderId="13" applyNumberFormat="0" applyAlignment="0" applyProtection="0"/>
    <xf numFmtId="0" fontId="4" fillId="27" borderId="1" applyNumberFormat="0" applyAlignment="0" applyProtection="0"/>
    <xf numFmtId="0" fontId="4" fillId="27" borderId="1" applyNumberFormat="0" applyAlignment="0" applyProtection="0"/>
    <xf numFmtId="0" fontId="4" fillId="28" borderId="1" applyNumberFormat="0" applyAlignment="0" applyProtection="0"/>
    <xf numFmtId="0" fontId="4" fillId="27" borderId="1" applyNumberFormat="0" applyAlignment="0" applyProtection="0"/>
    <xf numFmtId="0" fontId="4" fillId="27" borderId="1" applyNumberFormat="0" applyAlignment="0" applyProtection="0"/>
    <xf numFmtId="0" fontId="4" fillId="27" borderId="1" applyNumberFormat="0" applyAlignment="0" applyProtection="0"/>
    <xf numFmtId="0" fontId="7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8" fontId="14" fillId="0" borderId="0" applyFont="0" applyFill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48" fillId="0" borderId="1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49" fillId="0" borderId="16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50" fillId="0" borderId="17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0" fillId="0" borderId="0">
      <alignment/>
      <protection/>
    </xf>
    <xf numFmtId="0" fontId="19" fillId="0" borderId="0">
      <alignment/>
      <protection/>
    </xf>
    <xf numFmtId="0" fontId="1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3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8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9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4" fillId="27" borderId="1" applyNumberFormat="0" applyAlignment="0" applyProtection="0"/>
    <xf numFmtId="0" fontId="4" fillId="28" borderId="1" applyNumberFormat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72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9" fillId="0" borderId="0">
      <alignment/>
      <protection/>
    </xf>
    <xf numFmtId="0" fontId="32" fillId="0" borderId="0">
      <alignment/>
      <protection/>
    </xf>
    <xf numFmtId="0" fontId="19" fillId="0" borderId="0">
      <alignment/>
      <protection/>
    </xf>
    <xf numFmtId="0" fontId="14" fillId="0" borderId="0">
      <alignment/>
      <protection/>
    </xf>
    <xf numFmtId="0" fontId="30" fillId="0" borderId="0">
      <alignment/>
      <protection/>
    </xf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10" borderId="12" applyNumberFormat="0" applyFont="0" applyAlignment="0" applyProtection="0"/>
    <xf numFmtId="0" fontId="14" fillId="10" borderId="12" applyNumberFormat="0" applyFont="0" applyAlignment="0" applyProtection="0"/>
    <xf numFmtId="0" fontId="51" fillId="19" borderId="12" applyNumberFormat="0" applyAlignment="0" applyProtection="0"/>
    <xf numFmtId="0" fontId="14" fillId="10" borderId="12" applyNumberFormat="0" applyFont="0" applyAlignment="0" applyProtection="0"/>
    <xf numFmtId="0" fontId="30" fillId="10" borderId="12" applyNumberFormat="0" applyFont="0" applyAlignment="0" applyProtection="0"/>
    <xf numFmtId="0" fontId="30" fillId="10" borderId="12" applyNumberFormat="0" applyFont="0" applyAlignment="0" applyProtection="0"/>
    <xf numFmtId="0" fontId="14" fillId="10" borderId="12" applyNumberFormat="0" applyFont="0" applyAlignment="0" applyProtection="0"/>
    <xf numFmtId="0" fontId="51" fillId="19" borderId="12" applyNumberFormat="0" applyAlignment="0" applyProtection="0"/>
    <xf numFmtId="0" fontId="15" fillId="27" borderId="13" applyNumberFormat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3" fillId="24" borderId="0" applyNumberFormat="0" applyBorder="0" applyAlignment="0" applyProtection="0"/>
    <xf numFmtId="0" fontId="13" fillId="29" borderId="0" applyNumberFormat="0" applyBorder="0" applyAlignment="0" applyProtection="0"/>
    <xf numFmtId="0" fontId="1" fillId="0" borderId="0">
      <alignment/>
      <protection/>
    </xf>
    <xf numFmtId="0" fontId="30" fillId="0" borderId="0">
      <alignment/>
      <protection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7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8" borderId="0" applyNumberFormat="0" applyBorder="0" applyAlignment="0" applyProtection="0"/>
  </cellStyleXfs>
  <cellXfs count="156">
    <xf numFmtId="0" fontId="0" fillId="0" borderId="0" xfId="0" applyAlignment="1">
      <alignment/>
    </xf>
    <xf numFmtId="1" fontId="19" fillId="0" borderId="0" xfId="504" applyNumberFormat="1" applyFont="1" applyFill="1" applyProtection="1">
      <alignment/>
      <protection locked="0"/>
    </xf>
    <xf numFmtId="1" fontId="21" fillId="0" borderId="0" xfId="504" applyNumberFormat="1" applyFont="1" applyFill="1" applyBorder="1" applyAlignment="1" applyProtection="1">
      <alignment horizontal="right"/>
      <protection locked="0"/>
    </xf>
    <xf numFmtId="0" fontId="25" fillId="0" borderId="0" xfId="496" applyFont="1">
      <alignment/>
      <protection/>
    </xf>
    <xf numFmtId="0" fontId="34" fillId="0" borderId="0" xfId="507" applyFont="1" applyFill="1" applyBorder="1" applyAlignment="1">
      <alignment horizontal="left"/>
      <protection/>
    </xf>
    <xf numFmtId="0" fontId="35" fillId="0" borderId="0" xfId="496" applyFont="1" applyFill="1" applyAlignment="1">
      <alignment horizontal="center" vertical="center" wrapText="1"/>
      <protection/>
    </xf>
    <xf numFmtId="0" fontId="36" fillId="0" borderId="0" xfId="496" applyFont="1" applyAlignment="1">
      <alignment horizontal="center" vertical="center" wrapText="1"/>
      <protection/>
    </xf>
    <xf numFmtId="0" fontId="35" fillId="0" borderId="0" xfId="496" applyFont="1" applyAlignment="1">
      <alignment horizontal="center" vertical="center" wrapText="1"/>
      <protection/>
    </xf>
    <xf numFmtId="0" fontId="24" fillId="0" borderId="0" xfId="496" applyFont="1">
      <alignment/>
      <protection/>
    </xf>
    <xf numFmtId="0" fontId="38" fillId="0" borderId="0" xfId="496" applyFont="1">
      <alignment/>
      <protection/>
    </xf>
    <xf numFmtId="0" fontId="38" fillId="0" borderId="0" xfId="496" applyFont="1" applyBorder="1">
      <alignment/>
      <protection/>
    </xf>
    <xf numFmtId="0" fontId="25" fillId="0" borderId="0" xfId="496" applyFont="1">
      <alignment/>
      <protection/>
    </xf>
    <xf numFmtId="0" fontId="25" fillId="0" borderId="0" xfId="496" applyFont="1" applyBorder="1">
      <alignment/>
      <protection/>
    </xf>
    <xf numFmtId="0" fontId="25" fillId="0" borderId="0" xfId="496" applyFont="1" applyFill="1">
      <alignment/>
      <protection/>
    </xf>
    <xf numFmtId="0" fontId="53" fillId="0" borderId="19" xfId="496" applyFont="1" applyBorder="1" applyAlignment="1">
      <alignment horizontal="center" vertical="center" wrapText="1"/>
      <protection/>
    </xf>
    <xf numFmtId="49" fontId="23" fillId="0" borderId="20" xfId="496" applyNumberFormat="1" applyFont="1" applyFill="1" applyBorder="1" applyAlignment="1">
      <alignment horizontal="center" vertical="center" wrapText="1"/>
      <protection/>
    </xf>
    <xf numFmtId="49" fontId="23" fillId="0" borderId="21" xfId="496" applyNumberFormat="1" applyFont="1" applyFill="1" applyBorder="1" applyAlignment="1">
      <alignment horizontal="center" vertical="center" wrapText="1"/>
      <protection/>
    </xf>
    <xf numFmtId="0" fontId="20" fillId="17" borderId="22" xfId="496" applyFont="1" applyFill="1" applyBorder="1" applyAlignment="1">
      <alignment horizontal="left" vertical="center" wrapText="1"/>
      <protection/>
    </xf>
    <xf numFmtId="0" fontId="54" fillId="0" borderId="23" xfId="496" applyFont="1" applyBorder="1" applyAlignment="1">
      <alignment vertical="center" wrapText="1"/>
      <protection/>
    </xf>
    <xf numFmtId="189" fontId="53" fillId="0" borderId="20" xfId="496" applyNumberFormat="1" applyFont="1" applyFill="1" applyBorder="1" applyAlignment="1">
      <alignment horizontal="center" vertical="center"/>
      <protection/>
    </xf>
    <xf numFmtId="189" fontId="53" fillId="0" borderId="21" xfId="496" applyNumberFormat="1" applyFont="1" applyFill="1" applyBorder="1" applyAlignment="1">
      <alignment horizontal="center" vertical="center"/>
      <protection/>
    </xf>
    <xf numFmtId="189" fontId="53" fillId="0" borderId="3" xfId="496" applyNumberFormat="1" applyFont="1" applyFill="1" applyBorder="1" applyAlignment="1">
      <alignment horizontal="center" vertical="center"/>
      <protection/>
    </xf>
    <xf numFmtId="0" fontId="20" fillId="0" borderId="23" xfId="496" applyFont="1" applyFill="1" applyBorder="1" applyAlignment="1">
      <alignment horizontal="left" vertical="center" wrapText="1"/>
      <protection/>
    </xf>
    <xf numFmtId="189" fontId="23" fillId="0" borderId="20" xfId="496" applyNumberFormat="1" applyFont="1" applyFill="1" applyBorder="1" applyAlignment="1">
      <alignment horizontal="center" vertical="center"/>
      <protection/>
    </xf>
    <xf numFmtId="189" fontId="23" fillId="0" borderId="21" xfId="496" applyNumberFormat="1" applyFont="1" applyFill="1" applyBorder="1" applyAlignment="1">
      <alignment horizontal="center" vertical="center"/>
      <protection/>
    </xf>
    <xf numFmtId="189" fontId="23" fillId="0" borderId="3" xfId="496" applyNumberFormat="1" applyFont="1" applyFill="1" applyBorder="1" applyAlignment="1">
      <alignment horizontal="center" vertical="center"/>
      <protection/>
    </xf>
    <xf numFmtId="0" fontId="54" fillId="0" borderId="23" xfId="496" applyFont="1" applyFill="1" applyBorder="1" applyAlignment="1">
      <alignment horizontal="left" vertical="center" wrapText="1"/>
      <protection/>
    </xf>
    <xf numFmtId="0" fontId="54" fillId="0" borderId="24" xfId="496" applyFont="1" applyFill="1" applyBorder="1" applyAlignment="1">
      <alignment horizontal="left" vertical="center" wrapText="1"/>
      <protection/>
    </xf>
    <xf numFmtId="189" fontId="53" fillId="0" borderId="25" xfId="496" applyNumberFormat="1" applyFont="1" applyFill="1" applyBorder="1" applyAlignment="1">
      <alignment horizontal="center" vertical="center"/>
      <protection/>
    </xf>
    <xf numFmtId="189" fontId="53" fillId="0" borderId="26" xfId="496" applyNumberFormat="1" applyFont="1" applyFill="1" applyBorder="1" applyAlignment="1">
      <alignment horizontal="center" vertical="center"/>
      <protection/>
    </xf>
    <xf numFmtId="189" fontId="53" fillId="0" borderId="27" xfId="496" applyNumberFormat="1" applyFont="1" applyFill="1" applyBorder="1" applyAlignment="1">
      <alignment horizontal="center" vertical="center"/>
      <protection/>
    </xf>
    <xf numFmtId="1" fontId="54" fillId="0" borderId="0" xfId="504" applyNumberFormat="1" applyFont="1" applyFill="1" applyAlignment="1" applyProtection="1">
      <alignment horizontal="center"/>
      <protection locked="0"/>
    </xf>
    <xf numFmtId="1" fontId="33" fillId="0" borderId="0" xfId="504" applyNumberFormat="1" applyFont="1" applyFill="1" applyProtection="1">
      <alignment/>
      <protection locked="0"/>
    </xf>
    <xf numFmtId="1" fontId="33" fillId="17" borderId="0" xfId="504" applyNumberFormat="1" applyFont="1" applyFill="1" applyBorder="1" applyAlignment="1" applyProtection="1">
      <alignment horizontal="right"/>
      <protection locked="0"/>
    </xf>
    <xf numFmtId="1" fontId="33" fillId="0" borderId="0" xfId="504" applyNumberFormat="1" applyFont="1" applyFill="1" applyBorder="1" applyAlignment="1" applyProtection="1">
      <alignment horizontal="right"/>
      <protection locked="0"/>
    </xf>
    <xf numFmtId="1" fontId="56" fillId="0" borderId="0" xfId="504" applyNumberFormat="1" applyFont="1" applyFill="1" applyBorder="1" applyAlignment="1" applyProtection="1">
      <alignment/>
      <protection locked="0"/>
    </xf>
    <xf numFmtId="1" fontId="56" fillId="17" borderId="0" xfId="504" applyNumberFormat="1" applyFont="1" applyFill="1" applyBorder="1" applyAlignment="1" applyProtection="1">
      <alignment/>
      <protection locked="0"/>
    </xf>
    <xf numFmtId="1" fontId="33" fillId="17" borderId="0" xfId="504" applyNumberFormat="1" applyFont="1" applyFill="1" applyBorder="1" applyAlignment="1" applyProtection="1">
      <alignment horizontal="center"/>
      <protection locked="0"/>
    </xf>
    <xf numFmtId="3" fontId="55" fillId="0" borderId="0" xfId="504" applyNumberFormat="1" applyFont="1" applyFill="1" applyAlignment="1" applyProtection="1">
      <alignment horizontal="center" vertical="center"/>
      <protection locked="0"/>
    </xf>
    <xf numFmtId="3" fontId="55" fillId="0" borderId="0" xfId="504" applyNumberFormat="1" applyFont="1" applyFill="1" applyBorder="1" applyAlignment="1" applyProtection="1">
      <alignment horizontal="center" vertical="center" wrapText="1" shrinkToFit="1"/>
      <protection locked="0"/>
    </xf>
    <xf numFmtId="1" fontId="52" fillId="0" borderId="0" xfId="504" applyNumberFormat="1" applyFont="1" applyFill="1" applyBorder="1" applyAlignment="1" applyProtection="1">
      <alignment horizontal="left" wrapText="1" shrinkToFit="1"/>
      <protection locked="0"/>
    </xf>
    <xf numFmtId="189" fontId="53" fillId="0" borderId="23" xfId="496" applyNumberFormat="1" applyFont="1" applyFill="1" applyBorder="1" applyAlignment="1">
      <alignment horizontal="center" vertical="center"/>
      <protection/>
    </xf>
    <xf numFmtId="189" fontId="53" fillId="0" borderId="24" xfId="496" applyNumberFormat="1" applyFont="1" applyFill="1" applyBorder="1" applyAlignment="1">
      <alignment horizontal="center" vertical="center"/>
      <protection/>
    </xf>
    <xf numFmtId="189" fontId="53" fillId="0" borderId="28" xfId="496" applyNumberFormat="1" applyFont="1" applyFill="1" applyBorder="1" applyAlignment="1">
      <alignment horizontal="center" vertical="center"/>
      <protection/>
    </xf>
    <xf numFmtId="189" fontId="23" fillId="0" borderId="28" xfId="496" applyNumberFormat="1" applyFont="1" applyFill="1" applyBorder="1" applyAlignment="1">
      <alignment horizontal="center" vertical="center"/>
      <protection/>
    </xf>
    <xf numFmtId="189" fontId="53" fillId="0" borderId="29" xfId="496" applyNumberFormat="1" applyFont="1" applyFill="1" applyBorder="1" applyAlignment="1">
      <alignment horizontal="center" vertical="center"/>
      <protection/>
    </xf>
    <xf numFmtId="0" fontId="20" fillId="0" borderId="30" xfId="496" applyFont="1" applyFill="1" applyBorder="1" applyAlignment="1">
      <alignment horizontal="left" vertical="center" wrapText="1"/>
      <protection/>
    </xf>
    <xf numFmtId="189" fontId="23" fillId="0" borderId="31" xfId="496" applyNumberFormat="1" applyFont="1" applyFill="1" applyBorder="1" applyAlignment="1">
      <alignment horizontal="center" vertical="center"/>
      <protection/>
    </xf>
    <xf numFmtId="189" fontId="23" fillId="0" borderId="32" xfId="496" applyNumberFormat="1" applyFont="1" applyFill="1" applyBorder="1" applyAlignment="1">
      <alignment horizontal="center" vertical="center"/>
      <protection/>
    </xf>
    <xf numFmtId="189" fontId="23" fillId="0" borderId="33" xfId="496" applyNumberFormat="1" applyFont="1" applyFill="1" applyBorder="1" applyAlignment="1">
      <alignment horizontal="center" vertical="center"/>
      <protection/>
    </xf>
    <xf numFmtId="189" fontId="23" fillId="0" borderId="34" xfId="496" applyNumberFormat="1" applyFont="1" applyFill="1" applyBorder="1" applyAlignment="1">
      <alignment horizontal="center" vertical="center"/>
      <protection/>
    </xf>
    <xf numFmtId="189" fontId="53" fillId="0" borderId="35" xfId="496" applyNumberFormat="1" applyFont="1" applyFill="1" applyBorder="1" applyAlignment="1">
      <alignment horizontal="center" vertical="center"/>
      <protection/>
    </xf>
    <xf numFmtId="189" fontId="53" fillId="0" borderId="36" xfId="496" applyNumberFormat="1" applyFont="1" applyFill="1" applyBorder="1" applyAlignment="1">
      <alignment horizontal="center" vertical="center"/>
      <protection/>
    </xf>
    <xf numFmtId="0" fontId="32" fillId="0" borderId="0" xfId="496" applyFont="1">
      <alignment/>
      <protection/>
    </xf>
    <xf numFmtId="189" fontId="23" fillId="0" borderId="37" xfId="496" applyNumberFormat="1" applyFont="1" applyFill="1" applyBorder="1" applyAlignment="1">
      <alignment horizontal="center" vertical="center"/>
      <protection/>
    </xf>
    <xf numFmtId="189" fontId="23" fillId="0" borderId="38" xfId="496" applyNumberFormat="1" applyFont="1" applyFill="1" applyBorder="1" applyAlignment="1">
      <alignment horizontal="center" vertical="center"/>
      <protection/>
    </xf>
    <xf numFmtId="189" fontId="23" fillId="0" borderId="39" xfId="496" applyNumberFormat="1" applyFont="1" applyFill="1" applyBorder="1" applyAlignment="1">
      <alignment horizontal="center" vertical="center"/>
      <protection/>
    </xf>
    <xf numFmtId="189" fontId="23" fillId="0" borderId="40" xfId="496" applyNumberFormat="1" applyFont="1" applyFill="1" applyBorder="1" applyAlignment="1">
      <alignment horizontal="center" vertical="center"/>
      <protection/>
    </xf>
    <xf numFmtId="49" fontId="32" fillId="0" borderId="41" xfId="496" applyNumberFormat="1" applyFont="1" applyFill="1" applyBorder="1" applyAlignment="1">
      <alignment horizontal="center" vertical="center" wrapText="1"/>
      <protection/>
    </xf>
    <xf numFmtId="49" fontId="32" fillId="0" borderId="42" xfId="496" applyNumberFormat="1" applyFont="1" applyFill="1" applyBorder="1" applyAlignment="1">
      <alignment horizontal="center" vertical="center" wrapText="1"/>
      <protection/>
    </xf>
    <xf numFmtId="49" fontId="32" fillId="0" borderId="43" xfId="496" applyNumberFormat="1" applyFont="1" applyFill="1" applyBorder="1" applyAlignment="1">
      <alignment horizontal="center" vertical="center" wrapText="1"/>
      <protection/>
    </xf>
    <xf numFmtId="49" fontId="32" fillId="0" borderId="44" xfId="496" applyNumberFormat="1" applyFont="1" applyFill="1" applyBorder="1" applyAlignment="1">
      <alignment horizontal="center" vertical="center" wrapText="1"/>
      <protection/>
    </xf>
    <xf numFmtId="49" fontId="32" fillId="0" borderId="45" xfId="496" applyNumberFormat="1" applyFont="1" applyFill="1" applyBorder="1" applyAlignment="1">
      <alignment horizontal="center" vertical="center" wrapText="1"/>
      <protection/>
    </xf>
    <xf numFmtId="49" fontId="32" fillId="0" borderId="46" xfId="496" applyNumberFormat="1" applyFont="1" applyFill="1" applyBorder="1" applyAlignment="1">
      <alignment horizontal="center" vertical="center" wrapText="1"/>
      <protection/>
    </xf>
    <xf numFmtId="0" fontId="32" fillId="0" borderId="21" xfId="496" applyFont="1" applyBorder="1" applyAlignment="1">
      <alignment horizontal="center" vertical="center" wrapText="1"/>
      <protection/>
    </xf>
    <xf numFmtId="0" fontId="40" fillId="0" borderId="42" xfId="496" applyFont="1" applyBorder="1" applyAlignment="1">
      <alignment horizontal="center" vertical="center" wrapText="1"/>
      <protection/>
    </xf>
    <xf numFmtId="189" fontId="53" fillId="0" borderId="47" xfId="496" applyNumberFormat="1" applyFont="1" applyFill="1" applyBorder="1" applyAlignment="1">
      <alignment horizontal="center" vertical="center"/>
      <protection/>
    </xf>
    <xf numFmtId="189" fontId="53" fillId="0" borderId="48" xfId="496" applyNumberFormat="1" applyFont="1" applyFill="1" applyBorder="1" applyAlignment="1">
      <alignment horizontal="center" vertical="center"/>
      <protection/>
    </xf>
    <xf numFmtId="189" fontId="53" fillId="0" borderId="22" xfId="496" applyNumberFormat="1" applyFont="1" applyFill="1" applyBorder="1" applyAlignment="1">
      <alignment horizontal="center" vertical="center"/>
      <protection/>
    </xf>
    <xf numFmtId="189" fontId="53" fillId="0" borderId="30" xfId="496" applyNumberFormat="1" applyFont="1" applyFill="1" applyBorder="1" applyAlignment="1">
      <alignment horizontal="center" vertical="center"/>
      <protection/>
    </xf>
    <xf numFmtId="49" fontId="53" fillId="0" borderId="23" xfId="496" applyNumberFormat="1" applyFont="1" applyFill="1" applyBorder="1" applyAlignment="1">
      <alignment horizontal="center" vertical="center" wrapText="1"/>
      <protection/>
    </xf>
    <xf numFmtId="1" fontId="58" fillId="0" borderId="0" xfId="504" applyNumberFormat="1" applyFont="1" applyFill="1" applyBorder="1" applyAlignment="1" applyProtection="1">
      <alignment/>
      <protection locked="0"/>
    </xf>
    <xf numFmtId="1" fontId="52" fillId="0" borderId="0" xfId="504" applyNumberFormat="1" applyFont="1" applyFill="1" applyAlignment="1" applyProtection="1">
      <alignment horizontal="left"/>
      <protection locked="0"/>
    </xf>
    <xf numFmtId="1" fontId="52" fillId="0" borderId="0" xfId="504" applyNumberFormat="1" applyFont="1" applyFill="1" applyBorder="1" applyProtection="1">
      <alignment/>
      <protection locked="0"/>
    </xf>
    <xf numFmtId="1" fontId="39" fillId="0" borderId="0" xfId="504" applyNumberFormat="1" applyFont="1" applyFill="1" applyBorder="1" applyAlignment="1" applyProtection="1">
      <alignment horizontal="center" vertical="center"/>
      <protection locked="0"/>
    </xf>
    <xf numFmtId="0" fontId="19" fillId="0" borderId="0" xfId="506" applyFont="1">
      <alignment/>
      <protection/>
    </xf>
    <xf numFmtId="0" fontId="52" fillId="0" borderId="0" xfId="506" applyFont="1">
      <alignment/>
      <protection/>
    </xf>
    <xf numFmtId="0" fontId="58" fillId="0" borderId="0" xfId="506" applyFont="1" applyFill="1" applyAlignment="1">
      <alignment/>
      <protection/>
    </xf>
    <xf numFmtId="0" fontId="20" fillId="0" borderId="3" xfId="501" applyFont="1" applyFill="1" applyBorder="1" applyAlignment="1">
      <alignment horizontal="center" vertical="center" wrapText="1"/>
      <protection/>
    </xf>
    <xf numFmtId="0" fontId="20" fillId="0" borderId="27" xfId="501" applyFont="1" applyFill="1" applyBorder="1" applyAlignment="1">
      <alignment horizontal="center" vertical="center" wrapText="1"/>
      <protection/>
    </xf>
    <xf numFmtId="0" fontId="20" fillId="0" borderId="27" xfId="506" applyFont="1" applyBorder="1" applyAlignment="1">
      <alignment horizontal="center" vertical="center" wrapText="1"/>
      <protection/>
    </xf>
    <xf numFmtId="0" fontId="54" fillId="0" borderId="27" xfId="506" applyFont="1" applyBorder="1" applyAlignment="1">
      <alignment horizontal="center" vertical="center" wrapText="1"/>
      <protection/>
    </xf>
    <xf numFmtId="0" fontId="54" fillId="17" borderId="3" xfId="506" applyFont="1" applyFill="1" applyBorder="1" applyAlignment="1">
      <alignment horizontal="center" vertical="center" wrapText="1"/>
      <protection/>
    </xf>
    <xf numFmtId="0" fontId="33" fillId="0" borderId="0" xfId="509" applyFont="1" applyAlignment="1">
      <alignment vertical="center" wrapText="1"/>
      <protection/>
    </xf>
    <xf numFmtId="0" fontId="60" fillId="0" borderId="0" xfId="509" applyFont="1" applyAlignment="1">
      <alignment vertical="center" wrapText="1"/>
      <protection/>
    </xf>
    <xf numFmtId="189" fontId="60" fillId="0" borderId="0" xfId="509" applyNumberFormat="1" applyFont="1" applyAlignment="1">
      <alignment vertical="center" wrapText="1"/>
      <protection/>
    </xf>
    <xf numFmtId="0" fontId="19" fillId="0" borderId="0" xfId="509" applyFont="1" applyAlignment="1">
      <alignment vertical="center" wrapText="1"/>
      <protection/>
    </xf>
    <xf numFmtId="189" fontId="20" fillId="0" borderId="3" xfId="501" applyNumberFormat="1" applyFont="1" applyFill="1" applyBorder="1" applyAlignment="1">
      <alignment horizontal="center" vertical="center" wrapText="1"/>
      <protection/>
    </xf>
    <xf numFmtId="190" fontId="20" fillId="0" borderId="3" xfId="501" applyNumberFormat="1" applyFont="1" applyFill="1" applyBorder="1" applyAlignment="1">
      <alignment horizontal="center" vertical="center"/>
      <protection/>
    </xf>
    <xf numFmtId="0" fontId="19" fillId="17" borderId="0" xfId="506" applyFont="1" applyFill="1">
      <alignment/>
      <protection/>
    </xf>
    <xf numFmtId="3" fontId="66" fillId="0" borderId="3" xfId="504" applyNumberFormat="1" applyFont="1" applyFill="1" applyBorder="1" applyAlignment="1" applyProtection="1">
      <alignment horizontal="center" vertical="center"/>
      <protection locked="0"/>
    </xf>
    <xf numFmtId="1" fontId="66" fillId="17" borderId="3" xfId="504" applyNumberFormat="1" applyFont="1" applyFill="1" applyBorder="1" applyAlignment="1" applyProtection="1">
      <alignment horizontal="center" vertical="center" wrapText="1"/>
      <protection locked="0"/>
    </xf>
    <xf numFmtId="1" fontId="66" fillId="0" borderId="3" xfId="504" applyNumberFormat="1" applyFont="1" applyFill="1" applyBorder="1" applyAlignment="1" applyProtection="1">
      <alignment horizontal="center" vertical="center"/>
      <protection locked="0"/>
    </xf>
    <xf numFmtId="1" fontId="68" fillId="0" borderId="3" xfId="504" applyNumberFormat="1" applyFont="1" applyFill="1" applyBorder="1" applyAlignment="1" applyProtection="1">
      <alignment horizontal="center" vertical="center"/>
      <protection/>
    </xf>
    <xf numFmtId="3" fontId="68" fillId="0" borderId="3" xfId="504" applyNumberFormat="1" applyFont="1" applyFill="1" applyBorder="1" applyAlignment="1" applyProtection="1">
      <alignment horizontal="center" vertical="center"/>
      <protection/>
    </xf>
    <xf numFmtId="1" fontId="68" fillId="0" borderId="0" xfId="504" applyNumberFormat="1" applyFont="1" applyFill="1" applyBorder="1" applyAlignment="1" applyProtection="1">
      <alignment horizontal="center" vertical="center"/>
      <protection locked="0"/>
    </xf>
    <xf numFmtId="0" fontId="21" fillId="0" borderId="3" xfId="509" applyFont="1" applyBorder="1" applyAlignment="1">
      <alignment horizontal="center" vertical="center" wrapText="1"/>
      <protection/>
    </xf>
    <xf numFmtId="0" fontId="21" fillId="0" borderId="3" xfId="509" applyFont="1" applyFill="1" applyBorder="1" applyAlignment="1">
      <alignment horizontal="center" vertical="center" wrapText="1"/>
      <protection/>
    </xf>
    <xf numFmtId="0" fontId="69" fillId="0" borderId="0" xfId="509" applyFont="1" applyAlignment="1">
      <alignment vertical="center" wrapText="1"/>
      <protection/>
    </xf>
    <xf numFmtId="49" fontId="53" fillId="0" borderId="21" xfId="496" applyNumberFormat="1" applyFont="1" applyFill="1" applyBorder="1" applyAlignment="1">
      <alignment horizontal="center" vertical="center" wrapText="1"/>
      <protection/>
    </xf>
    <xf numFmtId="0" fontId="20" fillId="0" borderId="3" xfId="509" applyFont="1" applyFill="1" applyBorder="1" applyAlignment="1">
      <alignment vertical="center" wrapText="1"/>
      <protection/>
    </xf>
    <xf numFmtId="0" fontId="20" fillId="0" borderId="3" xfId="506" applyFont="1" applyFill="1" applyBorder="1" applyAlignment="1">
      <alignment horizontal="left" vertical="center" wrapText="1"/>
      <protection/>
    </xf>
    <xf numFmtId="0" fontId="20" fillId="0" borderId="3" xfId="501" applyFont="1" applyFill="1" applyBorder="1" applyAlignment="1">
      <alignment vertical="center" wrapText="1"/>
      <protection/>
    </xf>
    <xf numFmtId="189" fontId="20" fillId="0" borderId="3" xfId="506" applyNumberFormat="1" applyFont="1" applyFill="1" applyBorder="1" applyAlignment="1">
      <alignment horizontal="center" vertical="center" wrapText="1"/>
      <protection/>
    </xf>
    <xf numFmtId="189" fontId="61" fillId="0" borderId="3" xfId="506" applyNumberFormat="1" applyFont="1" applyFill="1" applyBorder="1" applyAlignment="1">
      <alignment horizontal="center" vertical="center" wrapText="1"/>
      <protection/>
    </xf>
    <xf numFmtId="0" fontId="54" fillId="0" borderId="3" xfId="506" applyFont="1" applyFill="1" applyBorder="1" applyAlignment="1">
      <alignment horizontal="center" vertical="center" wrapText="1"/>
      <protection/>
    </xf>
    <xf numFmtId="0" fontId="20" fillId="0" borderId="27" xfId="506" applyFont="1" applyFill="1" applyBorder="1" applyAlignment="1">
      <alignment horizontal="center" vertical="center" wrapText="1"/>
      <protection/>
    </xf>
    <xf numFmtId="0" fontId="54" fillId="0" borderId="27" xfId="506" applyFont="1" applyFill="1" applyBorder="1" applyAlignment="1">
      <alignment horizontal="center" vertical="center" wrapText="1"/>
      <protection/>
    </xf>
    <xf numFmtId="3" fontId="20" fillId="0" borderId="3" xfId="501" applyNumberFormat="1" applyFont="1" applyFill="1" applyBorder="1" applyAlignment="1">
      <alignment horizontal="center" vertical="center" wrapText="1"/>
      <protection/>
    </xf>
    <xf numFmtId="3" fontId="20" fillId="0" borderId="3" xfId="506" applyNumberFormat="1" applyFont="1" applyFill="1" applyBorder="1" applyAlignment="1">
      <alignment horizontal="center" vertical="center" wrapText="1"/>
      <protection/>
    </xf>
    <xf numFmtId="1" fontId="19" fillId="0" borderId="3" xfId="504" applyNumberFormat="1" applyFont="1" applyFill="1" applyBorder="1" applyAlignment="1" applyProtection="1">
      <alignment horizontal="left"/>
      <protection locked="0"/>
    </xf>
    <xf numFmtId="0" fontId="64" fillId="0" borderId="3" xfId="510" applyFont="1" applyFill="1" applyBorder="1" applyAlignment="1">
      <alignment horizontal="left" vertical="center"/>
      <protection/>
    </xf>
    <xf numFmtId="189" fontId="67" fillId="0" borderId="3" xfId="504" applyNumberFormat="1" applyFont="1" applyFill="1" applyBorder="1" applyAlignment="1" applyProtection="1">
      <alignment horizontal="center" vertical="center"/>
      <protection/>
    </xf>
    <xf numFmtId="189" fontId="67" fillId="0" borderId="3" xfId="504" applyNumberFormat="1" applyFont="1" applyFill="1" applyBorder="1" applyAlignment="1" applyProtection="1">
      <alignment horizontal="center" vertical="center"/>
      <protection locked="0"/>
    </xf>
    <xf numFmtId="3" fontId="21" fillId="0" borderId="0" xfId="504" applyNumberFormat="1" applyFont="1" applyFill="1" applyBorder="1" applyAlignment="1" applyProtection="1">
      <alignment horizontal="center" vertical="center" wrapText="1" shrinkToFit="1"/>
      <protection locked="0"/>
    </xf>
    <xf numFmtId="1" fontId="21" fillId="17" borderId="0" xfId="504" applyNumberFormat="1" applyFont="1" applyFill="1" applyBorder="1" applyAlignment="1" applyProtection="1">
      <alignment horizontal="right"/>
      <protection locked="0"/>
    </xf>
    <xf numFmtId="190" fontId="21" fillId="0" borderId="0" xfId="504" applyNumberFormat="1" applyFont="1" applyFill="1" applyBorder="1" applyAlignment="1" applyProtection="1">
      <alignment horizontal="right"/>
      <protection locked="0"/>
    </xf>
    <xf numFmtId="190" fontId="21" fillId="17" borderId="0" xfId="504" applyNumberFormat="1" applyFont="1" applyFill="1" applyBorder="1" applyAlignment="1" applyProtection="1">
      <alignment horizontal="right"/>
      <protection locked="0"/>
    </xf>
    <xf numFmtId="0" fontId="58" fillId="0" borderId="0" xfId="506" applyFont="1" applyFill="1" applyAlignment="1">
      <alignment horizontal="right"/>
      <protection/>
    </xf>
    <xf numFmtId="3" fontId="64" fillId="0" borderId="3" xfId="510" applyNumberFormat="1" applyFont="1" applyFill="1" applyBorder="1" applyAlignment="1">
      <alignment horizontal="center" vertical="center"/>
      <protection/>
    </xf>
    <xf numFmtId="3" fontId="19" fillId="0" borderId="3" xfId="504" applyNumberFormat="1" applyFont="1" applyFill="1" applyBorder="1" applyAlignment="1" applyProtection="1">
      <alignment horizontal="center" vertical="center" wrapText="1" shrinkToFit="1"/>
      <protection locked="0"/>
    </xf>
    <xf numFmtId="3" fontId="64" fillId="0" borderId="3" xfId="504" applyNumberFormat="1" applyFont="1" applyFill="1" applyBorder="1" applyAlignment="1" applyProtection="1">
      <alignment horizontal="center" vertical="center"/>
      <protection locked="0"/>
    </xf>
    <xf numFmtId="1" fontId="19" fillId="0" borderId="3" xfId="504" applyNumberFormat="1" applyFont="1" applyFill="1" applyBorder="1" applyAlignment="1" applyProtection="1">
      <alignment horizontal="center"/>
      <protection locked="0"/>
    </xf>
    <xf numFmtId="3" fontId="64" fillId="0" borderId="3" xfId="504" applyNumberFormat="1" applyFont="1" applyFill="1" applyBorder="1" applyAlignment="1" applyProtection="1">
      <alignment horizontal="center" vertical="center"/>
      <protection/>
    </xf>
    <xf numFmtId="3" fontId="19" fillId="0" borderId="3" xfId="504" applyNumberFormat="1" applyFont="1" applyFill="1" applyBorder="1" applyAlignment="1" applyProtection="1">
      <alignment horizontal="center"/>
      <protection locked="0"/>
    </xf>
    <xf numFmtId="3" fontId="20" fillId="0" borderId="3" xfId="509" applyNumberFormat="1" applyFont="1" applyFill="1" applyBorder="1" applyAlignment="1">
      <alignment horizontal="center" vertical="center" wrapText="1"/>
      <protection/>
    </xf>
    <xf numFmtId="3" fontId="20" fillId="0" borderId="3" xfId="506" applyNumberFormat="1" applyFont="1" applyFill="1" applyBorder="1" applyAlignment="1">
      <alignment horizontal="center" vertical="center" wrapText="1"/>
      <protection/>
    </xf>
    <xf numFmtId="0" fontId="62" fillId="0" borderId="0" xfId="496" applyFont="1" applyBorder="1" applyAlignment="1">
      <alignment horizontal="center" vertical="center" wrapText="1"/>
      <protection/>
    </xf>
    <xf numFmtId="0" fontId="23" fillId="0" borderId="49" xfId="496" applyFont="1" applyFill="1" applyBorder="1" applyAlignment="1">
      <alignment horizontal="center" vertical="center" wrapText="1"/>
      <protection/>
    </xf>
    <xf numFmtId="0" fontId="23" fillId="0" borderId="50" xfId="496" applyFont="1" applyFill="1" applyBorder="1" applyAlignment="1">
      <alignment horizontal="center" vertical="center" wrapText="1"/>
      <protection/>
    </xf>
    <xf numFmtId="0" fontId="37" fillId="0" borderId="0" xfId="508" applyFont="1" applyBorder="1" applyAlignment="1">
      <alignment horizontal="left" vertical="center" wrapText="1"/>
      <protection/>
    </xf>
    <xf numFmtId="0" fontId="23" fillId="0" borderId="49" xfId="496" applyFont="1" applyBorder="1" applyAlignment="1">
      <alignment horizontal="center" vertical="center"/>
      <protection/>
    </xf>
    <xf numFmtId="0" fontId="23" fillId="0" borderId="51" xfId="496" applyFont="1" applyBorder="1" applyAlignment="1">
      <alignment horizontal="center" vertical="center"/>
      <protection/>
    </xf>
    <xf numFmtId="0" fontId="23" fillId="0" borderId="50" xfId="496" applyFont="1" applyBorder="1" applyAlignment="1">
      <alignment horizontal="center" vertical="center"/>
      <protection/>
    </xf>
    <xf numFmtId="0" fontId="39" fillId="0" borderId="0" xfId="506" applyFont="1" applyFill="1" applyAlignment="1">
      <alignment horizontal="center" vertical="center" wrapText="1"/>
      <protection/>
    </xf>
    <xf numFmtId="0" fontId="59" fillId="0" borderId="0" xfId="506" applyFont="1" applyFill="1" applyAlignment="1">
      <alignment horizontal="center"/>
      <protection/>
    </xf>
    <xf numFmtId="0" fontId="57" fillId="0" borderId="23" xfId="509" applyFont="1" applyFill="1" applyBorder="1" applyAlignment="1">
      <alignment horizontal="center" vertical="center" wrapText="1"/>
      <protection/>
    </xf>
    <xf numFmtId="0" fontId="20" fillId="0" borderId="52" xfId="509" applyFont="1" applyFill="1" applyBorder="1" applyAlignment="1">
      <alignment horizontal="center" vertical="center" wrapText="1"/>
      <protection/>
    </xf>
    <xf numFmtId="0" fontId="20" fillId="0" borderId="28" xfId="509" applyFont="1" applyFill="1" applyBorder="1" applyAlignment="1">
      <alignment horizontal="center" vertical="center" wrapText="1"/>
      <protection/>
    </xf>
    <xf numFmtId="1" fontId="39" fillId="0" borderId="0" xfId="504" applyNumberFormat="1" applyFont="1" applyFill="1" applyBorder="1" applyAlignment="1" applyProtection="1">
      <alignment horizontal="center" vertical="center"/>
      <protection locked="0"/>
    </xf>
    <xf numFmtId="1" fontId="21" fillId="0" borderId="24" xfId="504" applyNumberFormat="1" applyFont="1" applyFill="1" applyBorder="1" applyAlignment="1" applyProtection="1">
      <alignment horizontal="center" vertical="center" wrapText="1"/>
      <protection/>
    </xf>
    <xf numFmtId="1" fontId="21" fillId="0" borderId="53" xfId="504" applyNumberFormat="1" applyFont="1" applyFill="1" applyBorder="1" applyAlignment="1" applyProtection="1">
      <alignment horizontal="center" vertical="center" wrapText="1"/>
      <protection/>
    </xf>
    <xf numFmtId="1" fontId="21" fillId="0" borderId="29" xfId="504" applyNumberFormat="1" applyFont="1" applyFill="1" applyBorder="1" applyAlignment="1" applyProtection="1">
      <alignment horizontal="center" vertical="center" wrapText="1"/>
      <protection/>
    </xf>
    <xf numFmtId="1" fontId="39" fillId="0" borderId="0" xfId="504" applyNumberFormat="1" applyFont="1" applyFill="1" applyAlignment="1" applyProtection="1">
      <alignment horizontal="center" vertical="center" wrapText="1"/>
      <protection locked="0"/>
    </xf>
    <xf numFmtId="1" fontId="54" fillId="0" borderId="0" xfId="504" applyNumberFormat="1" applyFont="1" applyFill="1" applyBorder="1" applyAlignment="1" applyProtection="1">
      <alignment horizontal="center"/>
      <protection locked="0"/>
    </xf>
    <xf numFmtId="1" fontId="65" fillId="0" borderId="3" xfId="504" applyNumberFormat="1" applyFont="1" applyFill="1" applyBorder="1" applyAlignment="1" applyProtection="1">
      <alignment horizontal="left"/>
      <protection locked="0"/>
    </xf>
    <xf numFmtId="1" fontId="21" fillId="0" borderId="24" xfId="505" applyNumberFormat="1" applyFont="1" applyFill="1" applyBorder="1" applyAlignment="1" applyProtection="1">
      <alignment horizontal="center" vertical="center" wrapText="1"/>
      <protection/>
    </xf>
    <xf numFmtId="1" fontId="21" fillId="0" borderId="53" xfId="505" applyNumberFormat="1" applyFont="1" applyFill="1" applyBorder="1" applyAlignment="1" applyProtection="1">
      <alignment horizontal="center" vertical="center" wrapText="1"/>
      <protection/>
    </xf>
    <xf numFmtId="1" fontId="21" fillId="0" borderId="29" xfId="505" applyNumberFormat="1" applyFont="1" applyFill="1" applyBorder="1" applyAlignment="1" applyProtection="1">
      <alignment horizontal="center" vertical="center" wrapText="1"/>
      <protection/>
    </xf>
    <xf numFmtId="1" fontId="21" fillId="0" borderId="24" xfId="504" applyNumberFormat="1" applyFont="1" applyFill="1" applyBorder="1" applyAlignment="1" applyProtection="1">
      <alignment horizontal="center" vertical="center" wrapText="1"/>
      <protection locked="0"/>
    </xf>
    <xf numFmtId="1" fontId="21" fillId="0" borderId="53" xfId="504" applyNumberFormat="1" applyFont="1" applyFill="1" applyBorder="1" applyAlignment="1" applyProtection="1">
      <alignment horizontal="center" vertical="center" wrapText="1"/>
      <protection locked="0"/>
    </xf>
    <xf numFmtId="1" fontId="21" fillId="0" borderId="29" xfId="504" applyNumberFormat="1" applyFont="1" applyFill="1" applyBorder="1" applyAlignment="1" applyProtection="1">
      <alignment horizontal="center" vertical="center" wrapText="1"/>
      <protection locked="0"/>
    </xf>
    <xf numFmtId="189" fontId="67" fillId="0" borderId="3" xfId="504" applyNumberFormat="1" applyFont="1" applyFill="1" applyBorder="1" applyAlignment="1" applyProtection="1">
      <alignment horizontal="center"/>
      <protection locked="0"/>
    </xf>
    <xf numFmtId="189" fontId="60" fillId="0" borderId="3" xfId="504" applyNumberFormat="1" applyFont="1" applyFill="1" applyBorder="1" applyAlignment="1" applyProtection="1">
      <alignment horizontal="center"/>
      <protection locked="0"/>
    </xf>
    <xf numFmtId="189" fontId="60" fillId="0" borderId="3" xfId="504" applyNumberFormat="1" applyFont="1" applyFill="1" applyBorder="1" applyAlignment="1" applyProtection="1">
      <alignment horizontal="center"/>
      <protection locked="0"/>
    </xf>
    <xf numFmtId="189" fontId="19" fillId="0" borderId="3" xfId="504" applyNumberFormat="1" applyFont="1" applyFill="1" applyBorder="1" applyAlignment="1" applyProtection="1">
      <alignment horizontal="center"/>
      <protection locked="0"/>
    </xf>
  </cellXfs>
  <cellStyles count="548">
    <cellStyle name="Normal" xfId="0"/>
    <cellStyle name=" 1" xfId="15"/>
    <cellStyle name=" 1 2" xfId="16"/>
    <cellStyle name="20% - Accent1" xfId="17"/>
    <cellStyle name="20% - Accent1 2" xfId="18"/>
    <cellStyle name="20% - Accent1_П_1" xfId="19"/>
    <cellStyle name="20% - Accent2" xfId="20"/>
    <cellStyle name="20% - Accent2 2" xfId="21"/>
    <cellStyle name="20% - Accent2_П_1" xfId="22"/>
    <cellStyle name="20% - Accent3" xfId="23"/>
    <cellStyle name="20% - Accent3 2" xfId="24"/>
    <cellStyle name="20% - Accent3_П_1" xfId="25"/>
    <cellStyle name="20% - Accent4" xfId="26"/>
    <cellStyle name="20% - Accent4 2" xfId="27"/>
    <cellStyle name="20% - Accent4_П_1" xfId="28"/>
    <cellStyle name="20% - Accent5" xfId="29"/>
    <cellStyle name="20% - Accent5 2" xfId="30"/>
    <cellStyle name="20% - Accent5_П_1" xfId="31"/>
    <cellStyle name="20% - Accent6" xfId="32"/>
    <cellStyle name="20% - Accent6 2" xfId="33"/>
    <cellStyle name="20% - Accent6_П_1" xfId="34"/>
    <cellStyle name="20% - Акцент1" xfId="35"/>
    <cellStyle name="20% — акцент1" xfId="36"/>
    <cellStyle name="20% - Акцент1 2" xfId="37"/>
    <cellStyle name="20% — акцент1 2" xfId="38"/>
    <cellStyle name="20% - Акцент1 3" xfId="39"/>
    <cellStyle name="20% — акцент1 3" xfId="40"/>
    <cellStyle name="20% - Акцент1 4" xfId="41"/>
    <cellStyle name="20% - Акцент1 5" xfId="42"/>
    <cellStyle name="20% - Акцент1_16 " xfId="43"/>
    <cellStyle name="20% - Акцент2" xfId="44"/>
    <cellStyle name="20% — акцент2" xfId="45"/>
    <cellStyle name="20% - Акцент2 2" xfId="46"/>
    <cellStyle name="20% — акцент2 2" xfId="47"/>
    <cellStyle name="20% - Акцент2 3" xfId="48"/>
    <cellStyle name="20% — акцент2 3" xfId="49"/>
    <cellStyle name="20% - Акцент2 4" xfId="50"/>
    <cellStyle name="20% - Акцент2 5" xfId="51"/>
    <cellStyle name="20% - Акцент2_16 " xfId="52"/>
    <cellStyle name="20% - Акцент3" xfId="53"/>
    <cellStyle name="20% — акцент3" xfId="54"/>
    <cellStyle name="20% - Акцент3 2" xfId="55"/>
    <cellStyle name="20% — акцент3 2" xfId="56"/>
    <cellStyle name="20% - Акцент3 3" xfId="57"/>
    <cellStyle name="20% — акцент3 3" xfId="58"/>
    <cellStyle name="20% - Акцент3 4" xfId="59"/>
    <cellStyle name="20% - Акцент3 5" xfId="60"/>
    <cellStyle name="20% - Акцент3_16 " xfId="61"/>
    <cellStyle name="20% - Акцент4" xfId="62"/>
    <cellStyle name="20% — акцент4" xfId="63"/>
    <cellStyle name="20% - Акцент4 2" xfId="64"/>
    <cellStyle name="20% — акцент4 2" xfId="65"/>
    <cellStyle name="20% - Акцент4 3" xfId="66"/>
    <cellStyle name="20% — акцент4 3" xfId="67"/>
    <cellStyle name="20% - Акцент4 4" xfId="68"/>
    <cellStyle name="20% - Акцент4 5" xfId="69"/>
    <cellStyle name="20% - Акцент4_16 " xfId="70"/>
    <cellStyle name="20% - Акцент5" xfId="71"/>
    <cellStyle name="20% — акцент5" xfId="72"/>
    <cellStyle name="20% - Акцент5 2" xfId="73"/>
    <cellStyle name="20% — акцент5 2" xfId="74"/>
    <cellStyle name="20% - Акцент5 3" xfId="75"/>
    <cellStyle name="20% - Акцент5 4" xfId="76"/>
    <cellStyle name="20% - Акцент5 5" xfId="77"/>
    <cellStyle name="20% - Акцент6" xfId="78"/>
    <cellStyle name="20% — акцент6" xfId="79"/>
    <cellStyle name="20% - Акцент6 2" xfId="80"/>
    <cellStyle name="20% — акцент6 2" xfId="81"/>
    <cellStyle name="20% - Акцент6 3" xfId="82"/>
    <cellStyle name="20% — акцент6 3" xfId="83"/>
    <cellStyle name="20% - Акцент6 4" xfId="84"/>
    <cellStyle name="20% - Акцент6 5" xfId="85"/>
    <cellStyle name="20% - Акцент6_16 " xfId="86"/>
    <cellStyle name="20% – Акцентування1" xfId="87"/>
    <cellStyle name="20% – Акцентування1 2" xfId="88"/>
    <cellStyle name="20% – Акцентування2" xfId="89"/>
    <cellStyle name="20% – Акцентування2 2" xfId="90"/>
    <cellStyle name="20% – Акцентування3" xfId="91"/>
    <cellStyle name="20% – Акцентування3 2" xfId="92"/>
    <cellStyle name="20% – Акцентування4" xfId="93"/>
    <cellStyle name="20% – Акцентування4 2" xfId="94"/>
    <cellStyle name="20% – Акцентування5" xfId="95"/>
    <cellStyle name="20% – Акцентування5 2" xfId="96"/>
    <cellStyle name="20% – Акцентування6" xfId="97"/>
    <cellStyle name="20% – Акцентування6 2" xfId="98"/>
    <cellStyle name="40% - Accent1" xfId="99"/>
    <cellStyle name="40% - Accent1 2" xfId="100"/>
    <cellStyle name="40% - Accent1_П_1" xfId="101"/>
    <cellStyle name="40% - Accent2" xfId="102"/>
    <cellStyle name="40% - Accent2 2" xfId="103"/>
    <cellStyle name="40% - Accent2_П_1" xfId="104"/>
    <cellStyle name="40% - Accent3" xfId="105"/>
    <cellStyle name="40% - Accent3 2" xfId="106"/>
    <cellStyle name="40% - Accent3_П_1" xfId="107"/>
    <cellStyle name="40% - Accent4" xfId="108"/>
    <cellStyle name="40% - Accent4 2" xfId="109"/>
    <cellStyle name="40% - Accent4_П_1" xfId="110"/>
    <cellStyle name="40% - Accent5" xfId="111"/>
    <cellStyle name="40% - Accent5 2" xfId="112"/>
    <cellStyle name="40% - Accent5_П_1" xfId="113"/>
    <cellStyle name="40% - Accent6" xfId="114"/>
    <cellStyle name="40% - Accent6 2" xfId="115"/>
    <cellStyle name="40% - Accent6_П_1" xfId="116"/>
    <cellStyle name="40% - Акцент1" xfId="117"/>
    <cellStyle name="40% — акцент1" xfId="118"/>
    <cellStyle name="40% - Акцент1 2" xfId="119"/>
    <cellStyle name="40% — акцент1 2" xfId="120"/>
    <cellStyle name="40% - Акцент1 3" xfId="121"/>
    <cellStyle name="40% — акцент1 3" xfId="122"/>
    <cellStyle name="40% - Акцент1 4" xfId="123"/>
    <cellStyle name="40% - Акцент1 5" xfId="124"/>
    <cellStyle name="40% - Акцент1_16 " xfId="125"/>
    <cellStyle name="40% - Акцент2" xfId="126"/>
    <cellStyle name="40% — акцент2" xfId="127"/>
    <cellStyle name="40% - Акцент2 2" xfId="128"/>
    <cellStyle name="40% — акцент2 2" xfId="129"/>
    <cellStyle name="40% - Акцент2 3" xfId="130"/>
    <cellStyle name="40% - Акцент2 4" xfId="131"/>
    <cellStyle name="40% - Акцент2 5" xfId="132"/>
    <cellStyle name="40% - Акцент3" xfId="133"/>
    <cellStyle name="40% — акцент3" xfId="134"/>
    <cellStyle name="40% - Акцент3 2" xfId="135"/>
    <cellStyle name="40% — акцент3 2" xfId="136"/>
    <cellStyle name="40% - Акцент3 3" xfId="137"/>
    <cellStyle name="40% — акцент3 3" xfId="138"/>
    <cellStyle name="40% - Акцент3 4" xfId="139"/>
    <cellStyle name="40% - Акцент3 5" xfId="140"/>
    <cellStyle name="40% - Акцент3_16 " xfId="141"/>
    <cellStyle name="40% - Акцент4" xfId="142"/>
    <cellStyle name="40% — акцент4" xfId="143"/>
    <cellStyle name="40% - Акцент4 2" xfId="144"/>
    <cellStyle name="40% — акцент4 2" xfId="145"/>
    <cellStyle name="40% - Акцент4 3" xfId="146"/>
    <cellStyle name="40% — акцент4 3" xfId="147"/>
    <cellStyle name="40% - Акцент4 4" xfId="148"/>
    <cellStyle name="40% - Акцент4 5" xfId="149"/>
    <cellStyle name="40% - Акцент4_16 " xfId="150"/>
    <cellStyle name="40% - Акцент5" xfId="151"/>
    <cellStyle name="40% — акцент5" xfId="152"/>
    <cellStyle name="40% - Акцент5 2" xfId="153"/>
    <cellStyle name="40% — акцент5 2" xfId="154"/>
    <cellStyle name="40% - Акцент5 3" xfId="155"/>
    <cellStyle name="40% — акцент5 3" xfId="156"/>
    <cellStyle name="40% - Акцент5 4" xfId="157"/>
    <cellStyle name="40% - Акцент5 5" xfId="158"/>
    <cellStyle name="40% - Акцент5_16 " xfId="159"/>
    <cellStyle name="40% - Акцент6" xfId="160"/>
    <cellStyle name="40% — акцент6" xfId="161"/>
    <cellStyle name="40% - Акцент6 2" xfId="162"/>
    <cellStyle name="40% — акцент6 2" xfId="163"/>
    <cellStyle name="40% - Акцент6 3" xfId="164"/>
    <cellStyle name="40% — акцент6 3" xfId="165"/>
    <cellStyle name="40% - Акцент6 4" xfId="166"/>
    <cellStyle name="40% - Акцент6 5" xfId="167"/>
    <cellStyle name="40% - Акцент6_16 " xfId="168"/>
    <cellStyle name="40% – Акцентування1" xfId="169"/>
    <cellStyle name="40% – Акцентування1 2" xfId="170"/>
    <cellStyle name="40% – Акцентування2" xfId="171"/>
    <cellStyle name="40% – Акцентування2 2" xfId="172"/>
    <cellStyle name="40% – Акцентування3" xfId="173"/>
    <cellStyle name="40% – Акцентування3 2" xfId="174"/>
    <cellStyle name="40% – Акцентування4" xfId="175"/>
    <cellStyle name="40% – Акцентування4 2" xfId="176"/>
    <cellStyle name="40% – Акцентування5" xfId="177"/>
    <cellStyle name="40% – Акцентування5 2" xfId="178"/>
    <cellStyle name="40% – Акцентування6" xfId="179"/>
    <cellStyle name="40% – Акцентування6 2" xfId="180"/>
    <cellStyle name="60% - Accent1" xfId="181"/>
    <cellStyle name="60% - Accent1 2" xfId="182"/>
    <cellStyle name="60% - Accent1_П_1" xfId="183"/>
    <cellStyle name="60% - Accent2" xfId="184"/>
    <cellStyle name="60% - Accent2 2" xfId="185"/>
    <cellStyle name="60% - Accent2_П_1" xfId="186"/>
    <cellStyle name="60% - Accent3" xfId="187"/>
    <cellStyle name="60% - Accent3 2" xfId="188"/>
    <cellStyle name="60% - Accent3_П_1" xfId="189"/>
    <cellStyle name="60% - Accent4" xfId="190"/>
    <cellStyle name="60% - Accent4 2" xfId="191"/>
    <cellStyle name="60% - Accent4_П_1" xfId="192"/>
    <cellStyle name="60% - Accent5" xfId="193"/>
    <cellStyle name="60% - Accent5 2" xfId="194"/>
    <cellStyle name="60% - Accent5_П_1" xfId="195"/>
    <cellStyle name="60% - Accent6" xfId="196"/>
    <cellStyle name="60% - Accent6 2" xfId="197"/>
    <cellStyle name="60% - Accent6_П_1" xfId="198"/>
    <cellStyle name="60% - Акцент1" xfId="199"/>
    <cellStyle name="60% — акцент1" xfId="200"/>
    <cellStyle name="60% - Акцент1 2" xfId="201"/>
    <cellStyle name="60% — акцент1 2" xfId="202"/>
    <cellStyle name="60% - Акцент1 3" xfId="203"/>
    <cellStyle name="60% — акцент1 3" xfId="204"/>
    <cellStyle name="60% - Акцент1 4" xfId="205"/>
    <cellStyle name="60% - Акцент1 5" xfId="206"/>
    <cellStyle name="60% - Акцент1_16 " xfId="207"/>
    <cellStyle name="60% - Акцент2" xfId="208"/>
    <cellStyle name="60% — акцент2" xfId="209"/>
    <cellStyle name="60% - Акцент2 2" xfId="210"/>
    <cellStyle name="60% — акцент2 2" xfId="211"/>
    <cellStyle name="60% - Акцент2 3" xfId="212"/>
    <cellStyle name="60% — акцент2 3" xfId="213"/>
    <cellStyle name="60% - Акцент2 4" xfId="214"/>
    <cellStyle name="60% - Акцент2 5" xfId="215"/>
    <cellStyle name="60% - Акцент2_16 " xfId="216"/>
    <cellStyle name="60% - Акцент3" xfId="217"/>
    <cellStyle name="60% — акцент3" xfId="218"/>
    <cellStyle name="60% - Акцент3 2" xfId="219"/>
    <cellStyle name="60% — акцент3 2" xfId="220"/>
    <cellStyle name="60% - Акцент3 3" xfId="221"/>
    <cellStyle name="60% — акцент3 3" xfId="222"/>
    <cellStyle name="60% - Акцент3 4" xfId="223"/>
    <cellStyle name="60% - Акцент3 5" xfId="224"/>
    <cellStyle name="60% - Акцент3_16 " xfId="225"/>
    <cellStyle name="60% - Акцент4" xfId="226"/>
    <cellStyle name="60% — акцент4" xfId="227"/>
    <cellStyle name="60% - Акцент4 2" xfId="228"/>
    <cellStyle name="60% — акцент4 2" xfId="229"/>
    <cellStyle name="60% - Акцент4 3" xfId="230"/>
    <cellStyle name="60% — акцент4 3" xfId="231"/>
    <cellStyle name="60% - Акцент4 4" xfId="232"/>
    <cellStyle name="60% - Акцент4 5" xfId="233"/>
    <cellStyle name="60% - Акцент4_16 " xfId="234"/>
    <cellStyle name="60% - Акцент5" xfId="235"/>
    <cellStyle name="60% — акцент5" xfId="236"/>
    <cellStyle name="60% - Акцент5 2" xfId="237"/>
    <cellStyle name="60% — акцент5 2" xfId="238"/>
    <cellStyle name="60% - Акцент5 3" xfId="239"/>
    <cellStyle name="60% — акцент5 3" xfId="240"/>
    <cellStyle name="60% - Акцент5 4" xfId="241"/>
    <cellStyle name="60% - Акцент5 5" xfId="242"/>
    <cellStyle name="60% - Акцент5_16 " xfId="243"/>
    <cellStyle name="60% - Акцент6" xfId="244"/>
    <cellStyle name="60% — акцент6" xfId="245"/>
    <cellStyle name="60% - Акцент6 2" xfId="246"/>
    <cellStyle name="60% — акцент6 2" xfId="247"/>
    <cellStyle name="60% - Акцент6 3" xfId="248"/>
    <cellStyle name="60% — акцент6 3" xfId="249"/>
    <cellStyle name="60% - Акцент6 4" xfId="250"/>
    <cellStyle name="60% - Акцент6 5" xfId="251"/>
    <cellStyle name="60% - Акцент6_16 " xfId="252"/>
    <cellStyle name="60% – Акцентування1" xfId="253"/>
    <cellStyle name="60% – Акцентування1 2" xfId="254"/>
    <cellStyle name="60% – Акцентування2" xfId="255"/>
    <cellStyle name="60% – Акцентування2 2" xfId="256"/>
    <cellStyle name="60% – Акцентування3" xfId="257"/>
    <cellStyle name="60% – Акцентування3 2" xfId="258"/>
    <cellStyle name="60% – Акцентування4" xfId="259"/>
    <cellStyle name="60% – Акцентування4 2" xfId="260"/>
    <cellStyle name="60% – Акцентування5" xfId="261"/>
    <cellStyle name="60% – Акцентування5 2" xfId="262"/>
    <cellStyle name="60% – Акцентування6" xfId="263"/>
    <cellStyle name="60% – Акцентування6 2" xfId="264"/>
    <cellStyle name="Accent1" xfId="265"/>
    <cellStyle name="Accent1 2" xfId="266"/>
    <cellStyle name="Accent1_П_1" xfId="267"/>
    <cellStyle name="Accent2" xfId="268"/>
    <cellStyle name="Accent2 2" xfId="269"/>
    <cellStyle name="Accent2_П_1" xfId="270"/>
    <cellStyle name="Accent3" xfId="271"/>
    <cellStyle name="Accent3 2" xfId="272"/>
    <cellStyle name="Accent3_П_1" xfId="273"/>
    <cellStyle name="Accent4" xfId="274"/>
    <cellStyle name="Accent4 2" xfId="275"/>
    <cellStyle name="Accent4_П_1" xfId="276"/>
    <cellStyle name="Accent5" xfId="277"/>
    <cellStyle name="Accent5 2" xfId="278"/>
    <cellStyle name="Accent5_П_1" xfId="279"/>
    <cellStyle name="Accent6" xfId="280"/>
    <cellStyle name="Accent6 2" xfId="281"/>
    <cellStyle name="Accent6_П_1" xfId="282"/>
    <cellStyle name="Bad" xfId="283"/>
    <cellStyle name="Bad 2" xfId="284"/>
    <cellStyle name="Bad_П_1" xfId="285"/>
    <cellStyle name="Calculation" xfId="286"/>
    <cellStyle name="Calculation 2" xfId="287"/>
    <cellStyle name="Calculation_П_1" xfId="288"/>
    <cellStyle name="Check Cell" xfId="289"/>
    <cellStyle name="Check Cell 2" xfId="290"/>
    <cellStyle name="Check Cell_П_1" xfId="291"/>
    <cellStyle name="Excel Built-in Normal" xfId="292"/>
    <cellStyle name="Explanatory Text" xfId="293"/>
    <cellStyle name="fBlock" xfId="294"/>
    <cellStyle name="fCmp" xfId="295"/>
    <cellStyle name="fEr" xfId="296"/>
    <cellStyle name="fHead" xfId="297"/>
    <cellStyle name="fHead 2" xfId="298"/>
    <cellStyle name="fName" xfId="299"/>
    <cellStyle name="Good" xfId="300"/>
    <cellStyle name="Good 2" xfId="301"/>
    <cellStyle name="Good_П_1" xfId="302"/>
    <cellStyle name="Heading 1" xfId="303"/>
    <cellStyle name="Heading 1 2" xfId="304"/>
    <cellStyle name="Heading 2" xfId="305"/>
    <cellStyle name="Heading 2 2" xfId="306"/>
    <cellStyle name="Heading 3" xfId="307"/>
    <cellStyle name="Heading 3 2" xfId="308"/>
    <cellStyle name="Heading 4" xfId="309"/>
    <cellStyle name="Heading 4 2" xfId="310"/>
    <cellStyle name="Input" xfId="311"/>
    <cellStyle name="Input 2" xfId="312"/>
    <cellStyle name="Input_П_1" xfId="313"/>
    <cellStyle name="Linked Cell" xfId="314"/>
    <cellStyle name="Linked Cell 2" xfId="315"/>
    <cellStyle name="Neutral" xfId="316"/>
    <cellStyle name="Neutral 2" xfId="317"/>
    <cellStyle name="Neutral_П_1" xfId="318"/>
    <cellStyle name="Normal 2" xfId="319"/>
    <cellStyle name="Normal_Sheet1" xfId="320"/>
    <cellStyle name="Note" xfId="321"/>
    <cellStyle name="Note 2" xfId="322"/>
    <cellStyle name="Note_П_1" xfId="323"/>
    <cellStyle name="Output" xfId="324"/>
    <cellStyle name="Output 2" xfId="325"/>
    <cellStyle name="Output_П_1" xfId="326"/>
    <cellStyle name="Title" xfId="327"/>
    <cellStyle name="Total" xfId="328"/>
    <cellStyle name="vDa" xfId="329"/>
    <cellStyle name="vDa 2" xfId="330"/>
    <cellStyle name="vHl" xfId="331"/>
    <cellStyle name="vHl 2" xfId="332"/>
    <cellStyle name="vN0" xfId="333"/>
    <cellStyle name="vN0 2" xfId="334"/>
    <cellStyle name="vN0 3" xfId="335"/>
    <cellStyle name="vSt" xfId="336"/>
    <cellStyle name="vSt 2" xfId="337"/>
    <cellStyle name="Warning Text" xfId="338"/>
    <cellStyle name="Акцент1" xfId="339"/>
    <cellStyle name="Акцент1 2" xfId="340"/>
    <cellStyle name="Акцент1 2 2" xfId="341"/>
    <cellStyle name="Акцент1 3" xfId="342"/>
    <cellStyle name="Акцент1 4" xfId="343"/>
    <cellStyle name="Акцент1 5" xfId="344"/>
    <cellStyle name="Акцент2" xfId="345"/>
    <cellStyle name="Акцент2 2" xfId="346"/>
    <cellStyle name="Акцент2 2 2" xfId="347"/>
    <cellStyle name="Акцент2 3" xfId="348"/>
    <cellStyle name="Акцент2 4" xfId="349"/>
    <cellStyle name="Акцент2 5" xfId="350"/>
    <cellStyle name="Акцент3" xfId="351"/>
    <cellStyle name="Акцент3 2" xfId="352"/>
    <cellStyle name="Акцент3 2 2" xfId="353"/>
    <cellStyle name="Акцент3 3" xfId="354"/>
    <cellStyle name="Акцент3 4" xfId="355"/>
    <cellStyle name="Акцент3 5" xfId="356"/>
    <cellStyle name="Акцент4" xfId="357"/>
    <cellStyle name="Акцент4 2" xfId="358"/>
    <cellStyle name="Акцент4 2 2" xfId="359"/>
    <cellStyle name="Акцент4 3" xfId="360"/>
    <cellStyle name="Акцент4 4" xfId="361"/>
    <cellStyle name="Акцент4 5" xfId="362"/>
    <cellStyle name="Акцент5" xfId="363"/>
    <cellStyle name="Акцент5 2" xfId="364"/>
    <cellStyle name="Акцент5 2 2" xfId="365"/>
    <cellStyle name="Акцент5 3" xfId="366"/>
    <cellStyle name="Акцент5 4" xfId="367"/>
    <cellStyle name="Акцент5 5" xfId="368"/>
    <cellStyle name="Акцент6" xfId="369"/>
    <cellStyle name="Акцент6 2" xfId="370"/>
    <cellStyle name="Акцент6 2 2" xfId="371"/>
    <cellStyle name="Акцент6 3" xfId="372"/>
    <cellStyle name="Акцент6 4" xfId="373"/>
    <cellStyle name="Акцент6 5" xfId="374"/>
    <cellStyle name="Акцентування1" xfId="375"/>
    <cellStyle name="Акцентування1 2" xfId="376"/>
    <cellStyle name="Акцентування2" xfId="377"/>
    <cellStyle name="Акцентування2 2" xfId="378"/>
    <cellStyle name="Акцентування3" xfId="379"/>
    <cellStyle name="Акцентування3 2" xfId="380"/>
    <cellStyle name="Акцентування4" xfId="381"/>
    <cellStyle name="Акцентування4 2" xfId="382"/>
    <cellStyle name="Акцентування5" xfId="383"/>
    <cellStyle name="Акцентування5 2" xfId="384"/>
    <cellStyle name="Акцентування6" xfId="385"/>
    <cellStyle name="Акцентування6 2" xfId="386"/>
    <cellStyle name="Ввід" xfId="387"/>
    <cellStyle name="Ввід 2" xfId="388"/>
    <cellStyle name="Ввод " xfId="389"/>
    <cellStyle name="Ввод  2" xfId="390"/>
    <cellStyle name="Ввод  2 2" xfId="391"/>
    <cellStyle name="Ввод  3" xfId="392"/>
    <cellStyle name="Ввод  4" xfId="393"/>
    <cellStyle name="Ввод  5" xfId="394"/>
    <cellStyle name="Percent" xfId="395"/>
    <cellStyle name="Вывод" xfId="396"/>
    <cellStyle name="Вывод 2" xfId="397"/>
    <cellStyle name="Вывод 2 2" xfId="398"/>
    <cellStyle name="Вывод 3" xfId="399"/>
    <cellStyle name="Вывод 4" xfId="400"/>
    <cellStyle name="Вывод 5" xfId="401"/>
    <cellStyle name="Вычисление" xfId="402"/>
    <cellStyle name="Вычисление 2" xfId="403"/>
    <cellStyle name="Вычисление 2 2" xfId="404"/>
    <cellStyle name="Вычисление 3" xfId="405"/>
    <cellStyle name="Вычисление 4" xfId="406"/>
    <cellStyle name="Вычисление 5" xfId="407"/>
    <cellStyle name="Гиперссылка 2" xfId="408"/>
    <cellStyle name="Гиперссылка 3" xfId="409"/>
    <cellStyle name="Currency" xfId="410"/>
    <cellStyle name="Currency [0]" xfId="411"/>
    <cellStyle name="Грошовий 2" xfId="412"/>
    <cellStyle name="Добре" xfId="413"/>
    <cellStyle name="Добре 2" xfId="414"/>
    <cellStyle name="Заголовок 1" xfId="415"/>
    <cellStyle name="Заголовок 1 2" xfId="416"/>
    <cellStyle name="Заголовок 1 3" xfId="417"/>
    <cellStyle name="Заголовок 1 4" xfId="418"/>
    <cellStyle name="Заголовок 1 5" xfId="419"/>
    <cellStyle name="Заголовок 2" xfId="420"/>
    <cellStyle name="Заголовок 2 2" xfId="421"/>
    <cellStyle name="Заголовок 2 3" xfId="422"/>
    <cellStyle name="Заголовок 2 4" xfId="423"/>
    <cellStyle name="Заголовок 2 5" xfId="424"/>
    <cellStyle name="Заголовок 3" xfId="425"/>
    <cellStyle name="Заголовок 3 2" xfId="426"/>
    <cellStyle name="Заголовок 3 3" xfId="427"/>
    <cellStyle name="Заголовок 3 4" xfId="428"/>
    <cellStyle name="Заголовок 3 5" xfId="429"/>
    <cellStyle name="Заголовок 4" xfId="430"/>
    <cellStyle name="Заголовок 4 2" xfId="431"/>
    <cellStyle name="Заголовок 4 3" xfId="432"/>
    <cellStyle name="Заголовок 4 4" xfId="433"/>
    <cellStyle name="Заголовок 4 5" xfId="434"/>
    <cellStyle name="Звичайний 2" xfId="435"/>
    <cellStyle name="Звичайний 2 2" xfId="436"/>
    <cellStyle name="Звичайний 2 3" xfId="437"/>
    <cellStyle name="Звичайний 2_8.Блок_3 (1 ч)" xfId="438"/>
    <cellStyle name="Звичайний 3" xfId="439"/>
    <cellStyle name="Звичайний 3 2" xfId="440"/>
    <cellStyle name="Звичайний 3 2 2" xfId="441"/>
    <cellStyle name="Звичайний 4" xfId="442"/>
    <cellStyle name="Звичайний 4 2" xfId="443"/>
    <cellStyle name="Звичайний 5" xfId="444"/>
    <cellStyle name="Звичайний 5 2" xfId="445"/>
    <cellStyle name="Звичайний 5 3" xfId="446"/>
    <cellStyle name="Звичайний 6" xfId="447"/>
    <cellStyle name="Звичайний 7" xfId="448"/>
    <cellStyle name="Зв'язана клітинка" xfId="449"/>
    <cellStyle name="Зв'язана клітинка 2" xfId="450"/>
    <cellStyle name="Итог" xfId="451"/>
    <cellStyle name="Итог 2" xfId="452"/>
    <cellStyle name="Итог 3" xfId="453"/>
    <cellStyle name="Итог 4" xfId="454"/>
    <cellStyle name="Итог 5" xfId="455"/>
    <cellStyle name="Контрольна клітинка" xfId="456"/>
    <cellStyle name="Контрольна клітинка 2" xfId="457"/>
    <cellStyle name="Контрольная ячейка" xfId="458"/>
    <cellStyle name="Контрольная ячейка 2" xfId="459"/>
    <cellStyle name="Контрольная ячейка 2 2" xfId="460"/>
    <cellStyle name="Контрольная ячейка 3" xfId="461"/>
    <cellStyle name="Контрольная ячейка 4" xfId="462"/>
    <cellStyle name="Контрольная ячейка 5" xfId="463"/>
    <cellStyle name="Назва" xfId="464"/>
    <cellStyle name="Назва 2" xfId="465"/>
    <cellStyle name="Название" xfId="466"/>
    <cellStyle name="Название 2" xfId="467"/>
    <cellStyle name="Название 3" xfId="468"/>
    <cellStyle name="Название 4" xfId="469"/>
    <cellStyle name="Название 5" xfId="470"/>
    <cellStyle name="Нейтральный" xfId="471"/>
    <cellStyle name="Нейтральный 2" xfId="472"/>
    <cellStyle name="Нейтральный 2 2" xfId="473"/>
    <cellStyle name="Нейтральный 3" xfId="474"/>
    <cellStyle name="Нейтральный 4" xfId="475"/>
    <cellStyle name="Нейтральный 5" xfId="476"/>
    <cellStyle name="Обчислення" xfId="477"/>
    <cellStyle name="Обчислення 2" xfId="478"/>
    <cellStyle name="Обычный 10" xfId="479"/>
    <cellStyle name="Обычный 11" xfId="480"/>
    <cellStyle name="Обычный 12" xfId="481"/>
    <cellStyle name="Обычный 13" xfId="482"/>
    <cellStyle name="Обычный 13 2" xfId="483"/>
    <cellStyle name="Обычный 13 3" xfId="484"/>
    <cellStyle name="Обычный 14" xfId="485"/>
    <cellStyle name="Обычный 15" xfId="486"/>
    <cellStyle name="Обычный 2" xfId="487"/>
    <cellStyle name="Обычный 2 2" xfId="488"/>
    <cellStyle name="Обычный 2 3" xfId="489"/>
    <cellStyle name="Обычный 2 3 2" xfId="490"/>
    <cellStyle name="Обычный 2 3 3" xfId="491"/>
    <cellStyle name="Обычный 2 4" xfId="492"/>
    <cellStyle name="Обычный 3" xfId="493"/>
    <cellStyle name="Обычный 3 2" xfId="494"/>
    <cellStyle name="Обычный 3 3" xfId="495"/>
    <cellStyle name="Обычный 4" xfId="496"/>
    <cellStyle name="Обычный 4 2" xfId="497"/>
    <cellStyle name="Обычный 5" xfId="498"/>
    <cellStyle name="Обычный 5 2" xfId="499"/>
    <cellStyle name="Обычный 6" xfId="500"/>
    <cellStyle name="Обычный 6 2" xfId="501"/>
    <cellStyle name="Обычный 7" xfId="502"/>
    <cellStyle name="Обычный 8" xfId="503"/>
    <cellStyle name="Обычный 9" xfId="504"/>
    <cellStyle name="Обычный_06" xfId="505"/>
    <cellStyle name="Обычный_4 категории вмесмте СОЦ_УРАЗЛИВІ__ТАБО_4 категорії Квота!!!_2014 рік" xfId="506"/>
    <cellStyle name="Обычный_TБЛ-12~1" xfId="507"/>
    <cellStyle name="Обычный_Иванова_1.03.05 2" xfId="508"/>
    <cellStyle name="Обычный_Перевірка_Молодь_до 18 років" xfId="509"/>
    <cellStyle name="Обычный_Укомплектування_11_2013" xfId="510"/>
    <cellStyle name="Підсумок" xfId="511"/>
    <cellStyle name="Підсумок 2" xfId="512"/>
    <cellStyle name="Плохой" xfId="513"/>
    <cellStyle name="Плохой 2" xfId="514"/>
    <cellStyle name="Плохой 2 2" xfId="515"/>
    <cellStyle name="Плохой 3" xfId="516"/>
    <cellStyle name="Плохой 4" xfId="517"/>
    <cellStyle name="Плохой 5" xfId="518"/>
    <cellStyle name="Поганий" xfId="519"/>
    <cellStyle name="Поганий 2" xfId="520"/>
    <cellStyle name="Пояснение" xfId="521"/>
    <cellStyle name="Пояснение 2" xfId="522"/>
    <cellStyle name="Пояснение 3" xfId="523"/>
    <cellStyle name="Пояснение 4" xfId="524"/>
    <cellStyle name="Пояснение 5" xfId="525"/>
    <cellStyle name="Примечание" xfId="526"/>
    <cellStyle name="Примечание 2" xfId="527"/>
    <cellStyle name="Примечание 2 2" xfId="528"/>
    <cellStyle name="Примечание 3" xfId="529"/>
    <cellStyle name="Примечание 4" xfId="530"/>
    <cellStyle name="Примечание 5" xfId="531"/>
    <cellStyle name="Примітка" xfId="532"/>
    <cellStyle name="Примітка 2" xfId="533"/>
    <cellStyle name="Результат" xfId="534"/>
    <cellStyle name="Связанная ячейка" xfId="535"/>
    <cellStyle name="Связанная ячейка 2" xfId="536"/>
    <cellStyle name="Связанная ячейка 3" xfId="537"/>
    <cellStyle name="Связанная ячейка 4" xfId="538"/>
    <cellStyle name="Связанная ячейка 5" xfId="539"/>
    <cellStyle name="Середній" xfId="540"/>
    <cellStyle name="Середній 2" xfId="541"/>
    <cellStyle name="Стиль 1" xfId="542"/>
    <cellStyle name="Стиль 1 2" xfId="543"/>
    <cellStyle name="Текст попередження" xfId="544"/>
    <cellStyle name="Текст попередження 2" xfId="545"/>
    <cellStyle name="Текст пояснення" xfId="546"/>
    <cellStyle name="Текст пояснення 2" xfId="547"/>
    <cellStyle name="Текст предупреждения" xfId="548"/>
    <cellStyle name="Текст предупреждения 2" xfId="549"/>
    <cellStyle name="Текст предупреждения 3" xfId="550"/>
    <cellStyle name="Текст предупреждения 4" xfId="551"/>
    <cellStyle name="Текст предупреждения 5" xfId="552"/>
    <cellStyle name="Тысячи [0]_Анализ" xfId="553"/>
    <cellStyle name="Тысячи_Анализ" xfId="554"/>
    <cellStyle name="ФинᎰнсовый_Лист1 (3)_1" xfId="555"/>
    <cellStyle name="Comma" xfId="556"/>
    <cellStyle name="Comma [0]" xfId="557"/>
    <cellStyle name="Хороший" xfId="558"/>
    <cellStyle name="Хороший 2" xfId="559"/>
    <cellStyle name="Хороший 2 2" xfId="560"/>
    <cellStyle name="Хороший 3" xfId="5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K24"/>
  <sheetViews>
    <sheetView view="pageBreakPreview" zoomScale="75" zoomScaleSheetLayoutView="75" zoomScalePageLayoutView="0" workbookViewId="0" topLeftCell="A1">
      <selection activeCell="Q10" sqref="Q10"/>
    </sheetView>
  </sheetViews>
  <sheetFormatPr defaultColWidth="7.8515625" defaultRowHeight="15"/>
  <cols>
    <col min="1" max="1" width="36.8515625" style="3" customWidth="1"/>
    <col min="2" max="2" width="13.28125" style="13" customWidth="1"/>
    <col min="3" max="3" width="12.421875" style="13" customWidth="1"/>
    <col min="4" max="4" width="12.57421875" style="3" customWidth="1"/>
    <col min="5" max="5" width="11.57421875" style="3" customWidth="1"/>
    <col min="6" max="6" width="12.28125" style="3" customWidth="1"/>
    <col min="7" max="7" width="11.28125" style="3" customWidth="1"/>
    <col min="8" max="8" width="11.57421875" style="3" customWidth="1"/>
    <col min="9" max="9" width="11.28125" style="3" customWidth="1"/>
    <col min="10" max="10" width="11.140625" style="3" customWidth="1"/>
    <col min="11" max="11" width="11.28125" style="3" customWidth="1"/>
    <col min="12" max="16384" width="7.8515625" style="3" customWidth="1"/>
  </cols>
  <sheetData>
    <row r="1" spans="1:11" ht="57" customHeight="1">
      <c r="A1" s="127" t="s">
        <v>50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</row>
    <row r="2" spans="1:10" ht="21" customHeight="1" thickBot="1">
      <c r="A2" s="4"/>
      <c r="B2" s="5"/>
      <c r="C2" s="5"/>
      <c r="D2" s="6"/>
      <c r="E2" s="6"/>
      <c r="F2" s="7"/>
      <c r="G2" s="7"/>
      <c r="H2" s="7"/>
      <c r="I2" s="7"/>
      <c r="J2" s="7"/>
    </row>
    <row r="3" spans="1:11" s="8" customFormat="1" ht="33" customHeight="1" thickTop="1">
      <c r="A3" s="14"/>
      <c r="B3" s="128" t="s">
        <v>9</v>
      </c>
      <c r="C3" s="129"/>
      <c r="D3" s="131" t="s">
        <v>0</v>
      </c>
      <c r="E3" s="132"/>
      <c r="F3" s="132"/>
      <c r="G3" s="133"/>
      <c r="H3" s="131" t="s">
        <v>2</v>
      </c>
      <c r="I3" s="132"/>
      <c r="J3" s="132"/>
      <c r="K3" s="133"/>
    </row>
    <row r="4" spans="1:11" s="8" customFormat="1" ht="39.75" customHeight="1">
      <c r="A4" s="65"/>
      <c r="B4" s="15" t="s">
        <v>51</v>
      </c>
      <c r="C4" s="16" t="s">
        <v>16</v>
      </c>
      <c r="D4" s="15" t="s">
        <v>51</v>
      </c>
      <c r="E4" s="70" t="s">
        <v>32</v>
      </c>
      <c r="F4" s="16" t="s">
        <v>16</v>
      </c>
      <c r="G4" s="70" t="s">
        <v>33</v>
      </c>
      <c r="H4" s="15" t="s">
        <v>51</v>
      </c>
      <c r="I4" s="70" t="s">
        <v>34</v>
      </c>
      <c r="J4" s="16" t="s">
        <v>16</v>
      </c>
      <c r="K4" s="99" t="s">
        <v>35</v>
      </c>
    </row>
    <row r="5" spans="1:11" s="53" customFormat="1" ht="16.5" customHeight="1">
      <c r="A5" s="64" t="s">
        <v>1</v>
      </c>
      <c r="B5" s="58" t="s">
        <v>22</v>
      </c>
      <c r="C5" s="59" t="s">
        <v>23</v>
      </c>
      <c r="D5" s="60" t="s">
        <v>24</v>
      </c>
      <c r="E5" s="61" t="s">
        <v>25</v>
      </c>
      <c r="F5" s="60" t="s">
        <v>26</v>
      </c>
      <c r="G5" s="62" t="s">
        <v>27</v>
      </c>
      <c r="H5" s="63" t="s">
        <v>28</v>
      </c>
      <c r="I5" s="61" t="s">
        <v>29</v>
      </c>
      <c r="J5" s="60" t="s">
        <v>30</v>
      </c>
      <c r="K5" s="62" t="s">
        <v>31</v>
      </c>
    </row>
    <row r="6" spans="1:11" s="8" customFormat="1" ht="53.25" customHeight="1">
      <c r="A6" s="17" t="s">
        <v>19</v>
      </c>
      <c r="B6" s="54">
        <v>496.6</v>
      </c>
      <c r="C6" s="55">
        <v>496.9</v>
      </c>
      <c r="D6" s="56">
        <v>232.7</v>
      </c>
      <c r="E6" s="68">
        <f>ROUND(D6/B6*100,1)</f>
        <v>46.9</v>
      </c>
      <c r="F6" s="56">
        <v>224</v>
      </c>
      <c r="G6" s="66">
        <f>ROUND(F6/C6*100,1)</f>
        <v>45.1</v>
      </c>
      <c r="H6" s="57">
        <v>263.9</v>
      </c>
      <c r="I6" s="68">
        <f>ROUND(H6/B6*100,1)</f>
        <v>53.1</v>
      </c>
      <c r="J6" s="56">
        <v>272.9</v>
      </c>
      <c r="K6" s="66">
        <f>ROUND(J6/C6*100,1)</f>
        <v>54.9</v>
      </c>
    </row>
    <row r="7" spans="1:11" s="8" customFormat="1" ht="54" customHeight="1">
      <c r="A7" s="18" t="s">
        <v>10</v>
      </c>
      <c r="B7" s="19">
        <v>62.5</v>
      </c>
      <c r="C7" s="20">
        <v>62.8</v>
      </c>
      <c r="D7" s="21">
        <v>55.7</v>
      </c>
      <c r="E7" s="41" t="s">
        <v>21</v>
      </c>
      <c r="F7" s="21">
        <v>53.9</v>
      </c>
      <c r="G7" s="51" t="s">
        <v>21</v>
      </c>
      <c r="H7" s="43">
        <v>70</v>
      </c>
      <c r="I7" s="41" t="s">
        <v>21</v>
      </c>
      <c r="J7" s="21">
        <v>72.8</v>
      </c>
      <c r="K7" s="51" t="s">
        <v>21</v>
      </c>
    </row>
    <row r="8" spans="1:11" s="8" customFormat="1" ht="53.25" customHeight="1">
      <c r="A8" s="22" t="s">
        <v>11</v>
      </c>
      <c r="B8" s="23">
        <v>445.8</v>
      </c>
      <c r="C8" s="24">
        <v>441</v>
      </c>
      <c r="D8" s="25">
        <v>210.8</v>
      </c>
      <c r="E8" s="41">
        <f>ROUND(D8/B8*100,1)</f>
        <v>47.3</v>
      </c>
      <c r="F8" s="25">
        <v>207</v>
      </c>
      <c r="G8" s="51">
        <f>ROUND(F8/C8*100,1)</f>
        <v>46.9</v>
      </c>
      <c r="H8" s="44">
        <v>235</v>
      </c>
      <c r="I8" s="41">
        <f>ROUND(H8/B8*100,1)</f>
        <v>52.7</v>
      </c>
      <c r="J8" s="25">
        <v>234</v>
      </c>
      <c r="K8" s="51">
        <f>ROUND(J8/C8*100,1)</f>
        <v>53.1</v>
      </c>
    </row>
    <row r="9" spans="1:11" s="8" customFormat="1" ht="43.5" customHeight="1">
      <c r="A9" s="26" t="s">
        <v>12</v>
      </c>
      <c r="B9" s="19">
        <v>56.1</v>
      </c>
      <c r="C9" s="20">
        <v>55.8</v>
      </c>
      <c r="D9" s="21">
        <v>50.5</v>
      </c>
      <c r="E9" s="41" t="s">
        <v>21</v>
      </c>
      <c r="F9" s="21">
        <v>49.8</v>
      </c>
      <c r="G9" s="51" t="s">
        <v>21</v>
      </c>
      <c r="H9" s="43">
        <v>62.3</v>
      </c>
      <c r="I9" s="41" t="s">
        <v>21</v>
      </c>
      <c r="J9" s="21">
        <v>62.4</v>
      </c>
      <c r="K9" s="51" t="s">
        <v>21</v>
      </c>
    </row>
    <row r="10" spans="1:11" s="8" customFormat="1" ht="65.25" customHeight="1">
      <c r="A10" s="22" t="s">
        <v>13</v>
      </c>
      <c r="B10" s="23">
        <v>50.8</v>
      </c>
      <c r="C10" s="24">
        <v>55.9</v>
      </c>
      <c r="D10" s="25">
        <v>21.9</v>
      </c>
      <c r="E10" s="41">
        <f>ROUND(D10/B10*100,1)</f>
        <v>43.1</v>
      </c>
      <c r="F10" s="25">
        <v>17</v>
      </c>
      <c r="G10" s="51">
        <f>ROUND(F10/C10*100,1)</f>
        <v>30.4</v>
      </c>
      <c r="H10" s="44">
        <v>28.9</v>
      </c>
      <c r="I10" s="41">
        <f>ROUND(H10/B10*100,1)</f>
        <v>56.9</v>
      </c>
      <c r="J10" s="25">
        <v>38.9</v>
      </c>
      <c r="K10" s="51">
        <f>ROUND(J10/C10*100,1)</f>
        <v>69.6</v>
      </c>
    </row>
    <row r="11" spans="1:11" s="8" customFormat="1" ht="57" customHeight="1" thickBot="1">
      <c r="A11" s="27" t="s">
        <v>14</v>
      </c>
      <c r="B11" s="28">
        <v>10.2</v>
      </c>
      <c r="C11" s="29">
        <v>11.2</v>
      </c>
      <c r="D11" s="30">
        <v>9.4</v>
      </c>
      <c r="E11" s="42" t="s">
        <v>21</v>
      </c>
      <c r="F11" s="30">
        <v>7.6</v>
      </c>
      <c r="G11" s="52" t="s">
        <v>21</v>
      </c>
      <c r="H11" s="45">
        <v>11</v>
      </c>
      <c r="I11" s="42" t="s">
        <v>21</v>
      </c>
      <c r="J11" s="30">
        <v>14.3</v>
      </c>
      <c r="K11" s="52" t="s">
        <v>21</v>
      </c>
    </row>
    <row r="12" spans="1:11" s="8" customFormat="1" ht="59.25" customHeight="1" thickBot="1" thickTop="1">
      <c r="A12" s="46" t="s">
        <v>20</v>
      </c>
      <c r="B12" s="47">
        <v>298.4</v>
      </c>
      <c r="C12" s="48">
        <v>293.9</v>
      </c>
      <c r="D12" s="49">
        <v>185.1</v>
      </c>
      <c r="E12" s="69">
        <f>ROUND(D12/B12*100,1)</f>
        <v>62</v>
      </c>
      <c r="F12" s="49">
        <v>191.7</v>
      </c>
      <c r="G12" s="67">
        <f>ROUND(F12/C12*100,1)</f>
        <v>65.2</v>
      </c>
      <c r="H12" s="50">
        <v>113.3</v>
      </c>
      <c r="I12" s="69">
        <f>ROUND(H12/B12*100,1)</f>
        <v>38</v>
      </c>
      <c r="J12" s="49">
        <v>102.2</v>
      </c>
      <c r="K12" s="67">
        <f>ROUND(J12/C12*100,1)</f>
        <v>34.8</v>
      </c>
    </row>
    <row r="13" spans="1:11" s="9" customFormat="1" ht="26.25" customHeight="1" thickTop="1">
      <c r="A13" s="130" t="s">
        <v>15</v>
      </c>
      <c r="B13" s="130"/>
      <c r="C13" s="130"/>
      <c r="D13" s="130"/>
      <c r="E13" s="130"/>
      <c r="F13" s="130"/>
      <c r="G13" s="130"/>
      <c r="H13" s="130"/>
      <c r="I13" s="130"/>
      <c r="J13" s="130"/>
      <c r="K13" s="10"/>
    </row>
    <row r="14" spans="1:10" s="11" customFormat="1" ht="15">
      <c r="A14" s="10"/>
      <c r="B14" s="10"/>
      <c r="C14" s="10"/>
      <c r="D14" s="10"/>
      <c r="E14" s="10"/>
      <c r="F14" s="10"/>
      <c r="G14" s="10"/>
      <c r="H14" s="10"/>
      <c r="I14" s="10"/>
      <c r="J14" s="10"/>
    </row>
    <row r="15" ht="15">
      <c r="A15" s="12"/>
    </row>
    <row r="16" ht="15">
      <c r="A16" s="12"/>
    </row>
    <row r="17" ht="15">
      <c r="A17" s="12"/>
    </row>
    <row r="18" ht="15">
      <c r="A18" s="12"/>
    </row>
    <row r="19" ht="15">
      <c r="A19" s="12"/>
    </row>
    <row r="20" ht="15">
      <c r="A20" s="12"/>
    </row>
    <row r="21" ht="15">
      <c r="A21" s="12"/>
    </row>
    <row r="22" ht="15">
      <c r="A22" s="12"/>
    </row>
    <row r="23" ht="15">
      <c r="A23" s="12"/>
    </row>
    <row r="24" ht="15">
      <c r="A24" s="12"/>
    </row>
  </sheetData>
  <sheetProtection/>
  <mergeCells count="5">
    <mergeCell ref="A1:K1"/>
    <mergeCell ref="B3:C3"/>
    <mergeCell ref="A13:J13"/>
    <mergeCell ref="D3:G3"/>
    <mergeCell ref="H3:K3"/>
  </mergeCells>
  <printOptions horizontalCentered="1"/>
  <pageMargins left="0.2362204724409449" right="0.15748031496062992" top="0.4724409448818898" bottom="0.1968503937007874" header="0" footer="0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view="pageBreakPreview" zoomScale="76" zoomScaleNormal="70" zoomScaleSheetLayoutView="76" zoomScalePageLayoutView="0" workbookViewId="0" topLeftCell="A1">
      <selection activeCell="L9" sqref="L9"/>
    </sheetView>
  </sheetViews>
  <sheetFormatPr defaultColWidth="0" defaultRowHeight="15"/>
  <cols>
    <col min="1" max="1" width="51.140625" style="75" customWidth="1"/>
    <col min="2" max="2" width="18.421875" style="75" customWidth="1"/>
    <col min="3" max="3" width="15.8515625" style="89" customWidth="1"/>
    <col min="4" max="4" width="12.7109375" style="89" customWidth="1"/>
    <col min="5" max="5" width="14.7109375" style="89" customWidth="1"/>
    <col min="6" max="6" width="12.421875" style="89" customWidth="1"/>
    <col min="7" max="7" width="11.28125" style="75" bestFit="1" customWidth="1"/>
    <col min="8" max="254" width="9.140625" style="75" customWidth="1"/>
    <col min="255" max="255" width="54.28125" style="75" customWidth="1"/>
    <col min="256" max="16384" width="0" style="75" hidden="1" customWidth="1"/>
  </cols>
  <sheetData>
    <row r="1" spans="1:6" ht="58.5" customHeight="1">
      <c r="A1" s="134" t="s">
        <v>74</v>
      </c>
      <c r="B1" s="134"/>
      <c r="C1" s="134"/>
      <c r="D1" s="134"/>
      <c r="E1" s="134"/>
      <c r="F1" s="134"/>
    </row>
    <row r="2" spans="1:6" s="76" customFormat="1" ht="21" customHeight="1">
      <c r="A2" s="135" t="s">
        <v>36</v>
      </c>
      <c r="B2" s="135"/>
      <c r="C2" s="135"/>
      <c r="D2" s="135"/>
      <c r="E2" s="135"/>
      <c r="F2" s="135"/>
    </row>
    <row r="3" spans="1:6" ht="18" customHeight="1">
      <c r="A3" s="77"/>
      <c r="B3" s="77"/>
      <c r="C3" s="77"/>
      <c r="D3" s="77"/>
      <c r="E3" s="77"/>
      <c r="F3" s="118" t="s">
        <v>55</v>
      </c>
    </row>
    <row r="4" spans="1:6" s="83" customFormat="1" ht="57" customHeight="1">
      <c r="A4" s="78" t="s">
        <v>37</v>
      </c>
      <c r="B4" s="79" t="s">
        <v>38</v>
      </c>
      <c r="C4" s="80" t="s">
        <v>2</v>
      </c>
      <c r="D4" s="81" t="s">
        <v>39</v>
      </c>
      <c r="E4" s="80" t="s">
        <v>0</v>
      </c>
      <c r="F4" s="82" t="s">
        <v>40</v>
      </c>
    </row>
    <row r="5" spans="1:6" s="98" customFormat="1" ht="17.25" customHeight="1">
      <c r="A5" s="96" t="s">
        <v>1</v>
      </c>
      <c r="B5" s="96">
        <v>1</v>
      </c>
      <c r="C5" s="97">
        <v>2</v>
      </c>
      <c r="D5" s="96">
        <v>3</v>
      </c>
      <c r="E5" s="97">
        <v>4</v>
      </c>
      <c r="F5" s="96">
        <v>5</v>
      </c>
    </row>
    <row r="6" spans="1:7" s="84" customFormat="1" ht="33.75" customHeight="1">
      <c r="A6" s="100" t="s">
        <v>41</v>
      </c>
      <c r="B6" s="125">
        <v>22059</v>
      </c>
      <c r="C6" s="109">
        <f>B6-E6</f>
        <v>10443</v>
      </c>
      <c r="D6" s="103">
        <f>C6/B6*100</f>
        <v>47.34122127022984</v>
      </c>
      <c r="E6" s="126">
        <v>11616</v>
      </c>
      <c r="F6" s="104">
        <f>E6/B6*100</f>
        <v>52.65877872977016</v>
      </c>
      <c r="G6" s="85"/>
    </row>
    <row r="7" spans="1:7" s="84" customFormat="1" ht="46.5" customHeight="1">
      <c r="A7" s="101" t="s">
        <v>47</v>
      </c>
      <c r="B7" s="126">
        <v>18076</v>
      </c>
      <c r="C7" s="109">
        <f>B7-E7</f>
        <v>10195</v>
      </c>
      <c r="D7" s="103">
        <f>C7/B7*100</f>
        <v>56.40075237884488</v>
      </c>
      <c r="E7" s="126">
        <v>7881</v>
      </c>
      <c r="F7" s="104">
        <f>E7/B7*100</f>
        <v>43.59924762115512</v>
      </c>
      <c r="G7" s="85"/>
    </row>
    <row r="8" spans="1:7" s="84" customFormat="1" ht="34.5" customHeight="1">
      <c r="A8" s="100" t="s">
        <v>42</v>
      </c>
      <c r="B8" s="125">
        <v>4051</v>
      </c>
      <c r="C8" s="109">
        <f>B8-E8</f>
        <v>2501</v>
      </c>
      <c r="D8" s="103">
        <f>C8/B8*100</f>
        <v>61.73784250802271</v>
      </c>
      <c r="E8" s="126">
        <v>1550</v>
      </c>
      <c r="F8" s="104">
        <f>E8/B8*100</f>
        <v>38.26215749197729</v>
      </c>
      <c r="G8" s="85"/>
    </row>
    <row r="9" spans="1:7" s="84" customFormat="1" ht="62.25" customHeight="1">
      <c r="A9" s="100" t="s">
        <v>5</v>
      </c>
      <c r="B9" s="125">
        <v>3844</v>
      </c>
      <c r="C9" s="109">
        <f>B9-E9</f>
        <v>1975</v>
      </c>
      <c r="D9" s="103">
        <f>C9/B9*100</f>
        <v>51.37877211238293</v>
      </c>
      <c r="E9" s="126">
        <v>1869</v>
      </c>
      <c r="F9" s="104">
        <f>E9/B9*100</f>
        <v>48.62122788761706</v>
      </c>
      <c r="G9" s="85"/>
    </row>
    <row r="10" spans="1:7" s="86" customFormat="1" ht="48.75" customHeight="1">
      <c r="A10" s="100" t="s">
        <v>43</v>
      </c>
      <c r="B10" s="125">
        <v>20760</v>
      </c>
      <c r="C10" s="109">
        <f>B10-E10</f>
        <v>9899</v>
      </c>
      <c r="D10" s="103">
        <f>C10/B10*100</f>
        <v>47.6830443159923</v>
      </c>
      <c r="E10" s="126">
        <v>10861</v>
      </c>
      <c r="F10" s="104">
        <f>E10/B10*100</f>
        <v>52.3169556840077</v>
      </c>
      <c r="G10" s="85"/>
    </row>
    <row r="11" spans="1:7" s="86" customFormat="1" ht="27" customHeight="1">
      <c r="A11" s="136" t="s">
        <v>75</v>
      </c>
      <c r="B11" s="137"/>
      <c r="C11" s="137"/>
      <c r="D11" s="137"/>
      <c r="E11" s="137"/>
      <c r="F11" s="138"/>
      <c r="G11" s="85"/>
    </row>
    <row r="12" spans="1:7" s="86" customFormat="1" ht="48.75" customHeight="1">
      <c r="A12" s="78" t="s">
        <v>37</v>
      </c>
      <c r="B12" s="79" t="s">
        <v>38</v>
      </c>
      <c r="C12" s="106" t="s">
        <v>2</v>
      </c>
      <c r="D12" s="107" t="s">
        <v>39</v>
      </c>
      <c r="E12" s="106" t="s">
        <v>0</v>
      </c>
      <c r="F12" s="105" t="s">
        <v>40</v>
      </c>
      <c r="G12" s="85"/>
    </row>
    <row r="13" spans="1:8" ht="48.75" customHeight="1">
      <c r="A13" s="102" t="s">
        <v>48</v>
      </c>
      <c r="B13" s="108">
        <v>6445</v>
      </c>
      <c r="C13" s="108">
        <f>B13-E13</f>
        <v>2779</v>
      </c>
      <c r="D13" s="87">
        <f>C13/B13*100</f>
        <v>43.11869666408068</v>
      </c>
      <c r="E13" s="108">
        <v>3666</v>
      </c>
      <c r="F13" s="88">
        <f>E13/B13*100</f>
        <v>56.88130333591932</v>
      </c>
      <c r="G13" s="85"/>
      <c r="H13" s="86"/>
    </row>
    <row r="14" spans="1:7" ht="48.75" customHeight="1">
      <c r="A14" s="102" t="s">
        <v>44</v>
      </c>
      <c r="B14" s="108">
        <v>4880</v>
      </c>
      <c r="C14" s="108">
        <f>B14-E14</f>
        <v>2220</v>
      </c>
      <c r="D14" s="87">
        <f>C14/B14*100</f>
        <v>45.49180327868852</v>
      </c>
      <c r="E14" s="108">
        <v>2660</v>
      </c>
      <c r="F14" s="88">
        <f>E14/B14*100</f>
        <v>54.50819672131148</v>
      </c>
      <c r="G14" s="85"/>
    </row>
  </sheetData>
  <sheetProtection/>
  <mergeCells count="3">
    <mergeCell ref="A1:F1"/>
    <mergeCell ref="A2:F2"/>
    <mergeCell ref="A11:F11"/>
  </mergeCells>
  <printOptions horizontalCentered="1"/>
  <pageMargins left="0.7874015748031497" right="0" top="0.3937007874015748" bottom="0" header="0.1968503937007874" footer="0.2362204724409449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V30"/>
  <sheetViews>
    <sheetView tabSelected="1" view="pageBreakPreview" zoomScale="80" zoomScaleNormal="85" zoomScaleSheetLayoutView="80" zoomScalePageLayoutView="0" workbookViewId="0" topLeftCell="A1">
      <selection activeCell="G30" sqref="G30"/>
    </sheetView>
  </sheetViews>
  <sheetFormatPr defaultColWidth="9.140625" defaultRowHeight="15"/>
  <cols>
    <col min="1" max="1" width="13.421875" style="40" customWidth="1"/>
    <col min="2" max="2" width="7.00390625" style="39" customWidth="1"/>
    <col min="3" max="3" width="8.28125" style="34" customWidth="1"/>
    <col min="4" max="4" width="6.8515625" style="33" customWidth="1"/>
    <col min="5" max="5" width="7.8515625" style="33" customWidth="1"/>
    <col min="6" max="6" width="9.140625" style="33" customWidth="1"/>
    <col min="7" max="7" width="6.8515625" style="33" customWidth="1"/>
    <col min="8" max="8" width="7.8515625" style="33" customWidth="1"/>
    <col min="9" max="9" width="8.421875" style="34" customWidth="1"/>
    <col min="10" max="10" width="6.7109375" style="33" customWidth="1"/>
    <col min="11" max="11" width="8.140625" style="33" customWidth="1"/>
    <col min="12" max="12" width="9.140625" style="34" customWidth="1"/>
    <col min="13" max="13" width="7.00390625" style="33" customWidth="1"/>
    <col min="14" max="14" width="9.57421875" style="33" customWidth="1"/>
    <col min="15" max="15" width="9.140625" style="34" customWidth="1"/>
    <col min="16" max="16" width="6.421875" style="33" customWidth="1"/>
    <col min="17" max="17" width="8.140625" style="33" customWidth="1"/>
    <col min="18" max="18" width="8.7109375" style="34" customWidth="1"/>
    <col min="19" max="19" width="7.00390625" style="33" customWidth="1"/>
    <col min="20" max="20" width="8.140625" style="33" customWidth="1"/>
    <col min="21" max="21" width="8.57421875" style="33" customWidth="1"/>
    <col min="22" max="22" width="6.57421875" style="2" customWidth="1"/>
    <col min="23" max="175" width="9.140625" style="2" customWidth="1"/>
    <col min="176" max="176" width="15.28125" style="2" customWidth="1"/>
    <col min="177" max="177" width="8.7109375" style="2" customWidth="1"/>
    <col min="178" max="178" width="8.28125" style="2" customWidth="1"/>
    <col min="179" max="179" width="6.140625" style="2" customWidth="1"/>
    <col min="180" max="180" width="8.28125" style="2" customWidth="1"/>
    <col min="181" max="181" width="8.57421875" style="2" customWidth="1"/>
    <col min="182" max="182" width="6.421875" style="2" customWidth="1"/>
    <col min="183" max="183" width="8.28125" style="2" customWidth="1"/>
    <col min="184" max="184" width="8.57421875" style="2" customWidth="1"/>
    <col min="185" max="185" width="6.00390625" style="2" customWidth="1"/>
    <col min="186" max="186" width="7.140625" style="2" customWidth="1"/>
    <col min="187" max="187" width="7.00390625" style="2" customWidth="1"/>
    <col min="188" max="188" width="6.28125" style="2" customWidth="1"/>
    <col min="189" max="189" width="7.57421875" style="2" customWidth="1"/>
    <col min="190" max="190" width="7.00390625" style="2" customWidth="1"/>
    <col min="191" max="191" width="6.421875" style="2" customWidth="1"/>
    <col min="192" max="192" width="7.140625" style="2" customWidth="1"/>
    <col min="193" max="193" width="7.28125" style="2" customWidth="1"/>
    <col min="194" max="194" width="6.7109375" style="2" customWidth="1"/>
    <col min="195" max="195" width="8.7109375" style="2" customWidth="1"/>
    <col min="196" max="196" width="8.57421875" style="2" customWidth="1"/>
    <col min="197" max="197" width="6.57421875" style="2" customWidth="1"/>
    <col min="198" max="198" width="9.00390625" style="2" customWidth="1"/>
    <col min="199" max="199" width="8.28125" style="2" customWidth="1"/>
    <col min="200" max="200" width="6.00390625" style="2" customWidth="1"/>
    <col min="201" max="201" width="8.28125" style="2" customWidth="1"/>
    <col min="202" max="202" width="8.8515625" style="2" customWidth="1"/>
    <col min="203" max="203" width="6.421875" style="2" customWidth="1"/>
    <col min="204" max="204" width="8.421875" style="2" customWidth="1"/>
    <col min="205" max="205" width="8.28125" style="2" customWidth="1"/>
    <col min="206" max="206" width="6.28125" style="2" customWidth="1"/>
    <col min="207" max="207" width="8.421875" style="2" customWidth="1"/>
    <col min="208" max="208" width="8.28125" style="2" customWidth="1"/>
    <col min="209" max="209" width="6.140625" style="2" customWidth="1"/>
    <col min="210" max="210" width="8.57421875" style="2" customWidth="1"/>
    <col min="211" max="211" width="8.421875" style="2" customWidth="1"/>
    <col min="212" max="212" width="6.28125" style="2" customWidth="1"/>
    <col min="213" max="16384" width="9.140625" style="2" customWidth="1"/>
  </cols>
  <sheetData>
    <row r="1" spans="1:22" s="1" customFormat="1" ht="30" customHeight="1">
      <c r="A1" s="143" t="s">
        <v>56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</row>
    <row r="2" spans="1:22" s="1" customFormat="1" ht="19.5" customHeight="1">
      <c r="A2" s="139" t="s">
        <v>76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</row>
    <row r="3" spans="1:21" s="1" customFormat="1" ht="12.75" customHeight="1">
      <c r="A3" s="72"/>
      <c r="B3" s="38"/>
      <c r="C3" s="35"/>
      <c r="D3" s="36"/>
      <c r="E3" s="36"/>
      <c r="F3" s="36"/>
      <c r="G3" s="36"/>
      <c r="H3" s="36"/>
      <c r="I3" s="35"/>
      <c r="J3" s="31"/>
      <c r="K3" s="31"/>
      <c r="L3" s="35"/>
      <c r="M3" s="36"/>
      <c r="N3" s="37"/>
      <c r="O3" s="35"/>
      <c r="P3" s="36"/>
      <c r="Q3" s="36"/>
      <c r="R3" s="32"/>
      <c r="S3" s="32"/>
      <c r="T3" s="32"/>
      <c r="U3" s="144"/>
    </row>
    <row r="4" spans="1:22" s="73" customFormat="1" ht="79.5" customHeight="1">
      <c r="A4" s="145"/>
      <c r="B4" s="140" t="s">
        <v>3</v>
      </c>
      <c r="C4" s="141"/>
      <c r="D4" s="142"/>
      <c r="E4" s="140" t="s">
        <v>49</v>
      </c>
      <c r="F4" s="141"/>
      <c r="G4" s="142"/>
      <c r="H4" s="140" t="s">
        <v>4</v>
      </c>
      <c r="I4" s="141"/>
      <c r="J4" s="142"/>
      <c r="K4" s="140" t="s">
        <v>5</v>
      </c>
      <c r="L4" s="141"/>
      <c r="M4" s="142"/>
      <c r="N4" s="140" t="s">
        <v>17</v>
      </c>
      <c r="O4" s="141"/>
      <c r="P4" s="142"/>
      <c r="Q4" s="149" t="s">
        <v>6</v>
      </c>
      <c r="R4" s="150"/>
      <c r="S4" s="151"/>
      <c r="T4" s="146" t="s">
        <v>18</v>
      </c>
      <c r="U4" s="147"/>
      <c r="V4" s="148"/>
    </row>
    <row r="5" spans="1:22" s="71" customFormat="1" ht="33.75" customHeight="1">
      <c r="A5" s="145"/>
      <c r="B5" s="90" t="s">
        <v>7</v>
      </c>
      <c r="C5" s="91" t="s">
        <v>45</v>
      </c>
      <c r="D5" s="91" t="s">
        <v>46</v>
      </c>
      <c r="E5" s="92" t="s">
        <v>7</v>
      </c>
      <c r="F5" s="91" t="s">
        <v>45</v>
      </c>
      <c r="G5" s="91" t="s">
        <v>46</v>
      </c>
      <c r="H5" s="92" t="s">
        <v>7</v>
      </c>
      <c r="I5" s="91" t="s">
        <v>45</v>
      </c>
      <c r="J5" s="91" t="s">
        <v>46</v>
      </c>
      <c r="K5" s="92" t="s">
        <v>7</v>
      </c>
      <c r="L5" s="91" t="s">
        <v>45</v>
      </c>
      <c r="M5" s="91" t="s">
        <v>46</v>
      </c>
      <c r="N5" s="92" t="s">
        <v>7</v>
      </c>
      <c r="O5" s="91" t="s">
        <v>45</v>
      </c>
      <c r="P5" s="91" t="s">
        <v>46</v>
      </c>
      <c r="Q5" s="92" t="s">
        <v>7</v>
      </c>
      <c r="R5" s="91" t="s">
        <v>45</v>
      </c>
      <c r="S5" s="91" t="s">
        <v>46</v>
      </c>
      <c r="T5" s="92" t="s">
        <v>7</v>
      </c>
      <c r="U5" s="91" t="s">
        <v>45</v>
      </c>
      <c r="V5" s="91" t="s">
        <v>46</v>
      </c>
    </row>
    <row r="6" spans="1:22" s="95" customFormat="1" ht="9.75" customHeight="1">
      <c r="A6" s="93" t="s">
        <v>1</v>
      </c>
      <c r="B6" s="94">
        <v>1</v>
      </c>
      <c r="C6" s="94">
        <v>2</v>
      </c>
      <c r="D6" s="94">
        <v>3</v>
      </c>
      <c r="E6" s="94">
        <v>4</v>
      </c>
      <c r="F6" s="94">
        <v>5</v>
      </c>
      <c r="G6" s="94">
        <v>6</v>
      </c>
      <c r="H6" s="94">
        <v>7</v>
      </c>
      <c r="I6" s="94">
        <v>8</v>
      </c>
      <c r="J6" s="94">
        <v>9</v>
      </c>
      <c r="K6" s="94">
        <v>10</v>
      </c>
      <c r="L6" s="94">
        <v>11</v>
      </c>
      <c r="M6" s="94">
        <v>12</v>
      </c>
      <c r="N6" s="94">
        <v>13</v>
      </c>
      <c r="O6" s="94">
        <v>14</v>
      </c>
      <c r="P6" s="94">
        <v>15</v>
      </c>
      <c r="Q6" s="94">
        <v>16</v>
      </c>
      <c r="R6" s="94">
        <v>17</v>
      </c>
      <c r="S6" s="94">
        <v>18</v>
      </c>
      <c r="T6" s="94">
        <v>19</v>
      </c>
      <c r="U6" s="94">
        <v>20</v>
      </c>
      <c r="V6" s="94">
        <v>21</v>
      </c>
    </row>
    <row r="7" spans="1:22" s="74" customFormat="1" ht="18.75" customHeight="1">
      <c r="A7" s="111" t="s">
        <v>8</v>
      </c>
      <c r="B7" s="119">
        <v>22059</v>
      </c>
      <c r="C7" s="112">
        <v>47.3</v>
      </c>
      <c r="D7" s="112">
        <v>52.7</v>
      </c>
      <c r="E7" s="121">
        <v>18076</v>
      </c>
      <c r="F7" s="112">
        <v>56.4</v>
      </c>
      <c r="G7" s="112">
        <v>43.6</v>
      </c>
      <c r="H7" s="121">
        <v>4051</v>
      </c>
      <c r="I7" s="113">
        <v>61.7</v>
      </c>
      <c r="J7" s="113">
        <v>38.3</v>
      </c>
      <c r="K7" s="121">
        <v>3844</v>
      </c>
      <c r="L7" s="113">
        <v>51.4</v>
      </c>
      <c r="M7" s="112">
        <v>48.6</v>
      </c>
      <c r="N7" s="123">
        <v>20760</v>
      </c>
      <c r="O7" s="112">
        <v>47.7</v>
      </c>
      <c r="P7" s="112">
        <v>52.3</v>
      </c>
      <c r="Q7" s="123">
        <v>6445</v>
      </c>
      <c r="R7" s="113">
        <v>43.1</v>
      </c>
      <c r="S7" s="113">
        <v>56.9</v>
      </c>
      <c r="T7" s="121">
        <v>4880</v>
      </c>
      <c r="U7" s="113">
        <v>45.5</v>
      </c>
      <c r="V7" s="113">
        <v>54.5</v>
      </c>
    </row>
    <row r="8" spans="1:22" ht="15.75">
      <c r="A8" s="110" t="s">
        <v>57</v>
      </c>
      <c r="B8" s="120">
        <v>964</v>
      </c>
      <c r="C8" s="112">
        <f aca="true" t="shared" si="0" ref="C8:C27">100-D8</f>
        <v>43.46473029045643</v>
      </c>
      <c r="D8" s="152">
        <v>56.53526970954357</v>
      </c>
      <c r="E8" s="122">
        <v>758</v>
      </c>
      <c r="F8" s="112">
        <f aca="true" t="shared" si="1" ref="F8:F27">100-G8</f>
        <v>55.27704485488127</v>
      </c>
      <c r="G8" s="155">
        <v>44.72295514511873</v>
      </c>
      <c r="H8" s="122">
        <v>155</v>
      </c>
      <c r="I8" s="113">
        <f aca="true" t="shared" si="2" ref="I8:I27">100-J8</f>
        <v>51.61290322580645</v>
      </c>
      <c r="J8" s="153">
        <v>48.38709677419355</v>
      </c>
      <c r="K8" s="122">
        <v>188</v>
      </c>
      <c r="L8" s="113">
        <f aca="true" t="shared" si="3" ref="L8:L27">100-M8</f>
        <v>46.27659574468085</v>
      </c>
      <c r="M8" s="153">
        <v>53.72340425531915</v>
      </c>
      <c r="N8" s="122">
        <v>936</v>
      </c>
      <c r="O8" s="112">
        <f aca="true" t="shared" si="4" ref="O8:O27">100-P8</f>
        <v>43.376068376068375</v>
      </c>
      <c r="P8" s="153">
        <v>56.623931623931625</v>
      </c>
      <c r="Q8" s="124">
        <v>294</v>
      </c>
      <c r="R8" s="113">
        <f aca="true" t="shared" si="5" ref="R8:R27">100-S8</f>
        <v>43.87755102040817</v>
      </c>
      <c r="S8" s="153">
        <v>56.12244897959183</v>
      </c>
      <c r="T8" s="122">
        <v>216</v>
      </c>
      <c r="U8" s="113">
        <f aca="true" t="shared" si="6" ref="U8:U27">100-V8</f>
        <v>48.14814814814815</v>
      </c>
      <c r="V8" s="154">
        <v>51.85185185185185</v>
      </c>
    </row>
    <row r="9" spans="1:22" ht="15.75">
      <c r="A9" s="110" t="s">
        <v>58</v>
      </c>
      <c r="B9" s="120">
        <v>938</v>
      </c>
      <c r="C9" s="112">
        <f t="shared" si="0"/>
        <v>44.029850746268664</v>
      </c>
      <c r="D9" s="152">
        <v>55.970149253731336</v>
      </c>
      <c r="E9" s="122">
        <v>968</v>
      </c>
      <c r="F9" s="112">
        <f t="shared" si="1"/>
        <v>50.51652892561984</v>
      </c>
      <c r="G9" s="155">
        <v>49.48347107438016</v>
      </c>
      <c r="H9" s="122">
        <v>197</v>
      </c>
      <c r="I9" s="113">
        <f t="shared" si="2"/>
        <v>53.2994923857868</v>
      </c>
      <c r="J9" s="153">
        <v>46.7005076142132</v>
      </c>
      <c r="K9" s="122">
        <v>298</v>
      </c>
      <c r="L9" s="113">
        <f t="shared" si="3"/>
        <v>35.90604026845638</v>
      </c>
      <c r="M9" s="153">
        <v>64.09395973154362</v>
      </c>
      <c r="N9" s="122">
        <v>882</v>
      </c>
      <c r="O9" s="112">
        <f t="shared" si="4"/>
        <v>43.764172335600904</v>
      </c>
      <c r="P9" s="153">
        <v>56.235827664399096</v>
      </c>
      <c r="Q9" s="122">
        <v>267</v>
      </c>
      <c r="R9" s="113">
        <f t="shared" si="5"/>
        <v>39.32584269662921</v>
      </c>
      <c r="S9" s="153">
        <v>60.67415730337079</v>
      </c>
      <c r="T9" s="122">
        <v>204</v>
      </c>
      <c r="U9" s="113">
        <f t="shared" si="6"/>
        <v>45.09803921568627</v>
      </c>
      <c r="V9" s="154">
        <v>54.90196078431373</v>
      </c>
    </row>
    <row r="10" spans="1:22" ht="15.75">
      <c r="A10" s="110" t="s">
        <v>59</v>
      </c>
      <c r="B10" s="120">
        <v>565</v>
      </c>
      <c r="C10" s="112">
        <f t="shared" si="0"/>
        <v>52.0353982300885</v>
      </c>
      <c r="D10" s="152">
        <v>47.9646017699115</v>
      </c>
      <c r="E10" s="122">
        <v>463</v>
      </c>
      <c r="F10" s="112">
        <f t="shared" si="1"/>
        <v>68.89848812095033</v>
      </c>
      <c r="G10" s="155">
        <v>31.101511879049674</v>
      </c>
      <c r="H10" s="122">
        <v>192</v>
      </c>
      <c r="I10" s="113">
        <f t="shared" si="2"/>
        <v>71.875</v>
      </c>
      <c r="J10" s="153">
        <v>28.125</v>
      </c>
      <c r="K10" s="122">
        <v>127</v>
      </c>
      <c r="L10" s="113">
        <f t="shared" si="3"/>
        <v>80.31496062992126</v>
      </c>
      <c r="M10" s="153">
        <v>19.68503937007874</v>
      </c>
      <c r="N10" s="122">
        <v>554</v>
      </c>
      <c r="O10" s="112">
        <f t="shared" si="4"/>
        <v>52.52707581227437</v>
      </c>
      <c r="P10" s="153">
        <v>47.47292418772563</v>
      </c>
      <c r="Q10" s="122">
        <v>105</v>
      </c>
      <c r="R10" s="113">
        <f t="shared" si="5"/>
        <v>43.80952380952381</v>
      </c>
      <c r="S10" s="153">
        <v>56.19047619047619</v>
      </c>
      <c r="T10" s="122">
        <v>79</v>
      </c>
      <c r="U10" s="113">
        <f t="shared" si="6"/>
        <v>48.10126582278481</v>
      </c>
      <c r="V10" s="154">
        <v>51.89873417721519</v>
      </c>
    </row>
    <row r="11" spans="1:22" ht="15.75">
      <c r="A11" s="110" t="s">
        <v>60</v>
      </c>
      <c r="B11" s="120">
        <v>639</v>
      </c>
      <c r="C11" s="112">
        <f t="shared" si="0"/>
        <v>57.58998435054773</v>
      </c>
      <c r="D11" s="152">
        <v>42.41001564945227</v>
      </c>
      <c r="E11" s="122">
        <v>489</v>
      </c>
      <c r="F11" s="112">
        <f t="shared" si="1"/>
        <v>60.940695296523515</v>
      </c>
      <c r="G11" s="155">
        <v>39.059304703476485</v>
      </c>
      <c r="H11" s="122">
        <v>180</v>
      </c>
      <c r="I11" s="113">
        <f t="shared" si="2"/>
        <v>79.44444444444444</v>
      </c>
      <c r="J11" s="153">
        <v>20.555555555555554</v>
      </c>
      <c r="K11" s="122">
        <v>210</v>
      </c>
      <c r="L11" s="113">
        <f t="shared" si="3"/>
        <v>63.333333333333336</v>
      </c>
      <c r="M11" s="153">
        <v>36.666666666666664</v>
      </c>
      <c r="N11" s="122">
        <v>630</v>
      </c>
      <c r="O11" s="112">
        <f t="shared" si="4"/>
        <v>58.095238095238095</v>
      </c>
      <c r="P11" s="153">
        <v>41.904761904761905</v>
      </c>
      <c r="Q11" s="122">
        <v>134</v>
      </c>
      <c r="R11" s="113">
        <f t="shared" si="5"/>
        <v>55.97014925373134</v>
      </c>
      <c r="S11" s="153">
        <v>44.02985074626866</v>
      </c>
      <c r="T11" s="122">
        <v>88</v>
      </c>
      <c r="U11" s="113">
        <f t="shared" si="6"/>
        <v>59.090909090909086</v>
      </c>
      <c r="V11" s="154">
        <v>40.909090909090914</v>
      </c>
    </row>
    <row r="12" spans="1:22" ht="15.75">
      <c r="A12" s="110" t="s">
        <v>61</v>
      </c>
      <c r="B12" s="120">
        <v>707</v>
      </c>
      <c r="C12" s="112">
        <f t="shared" si="0"/>
        <v>53.04101838755304</v>
      </c>
      <c r="D12" s="152">
        <v>46.95898161244696</v>
      </c>
      <c r="E12" s="122">
        <v>372</v>
      </c>
      <c r="F12" s="112">
        <f t="shared" si="1"/>
        <v>63.70967741935484</v>
      </c>
      <c r="G12" s="155">
        <v>36.29032258064516</v>
      </c>
      <c r="H12" s="122">
        <v>163</v>
      </c>
      <c r="I12" s="113">
        <f t="shared" si="2"/>
        <v>72.39263803680981</v>
      </c>
      <c r="J12" s="153">
        <v>27.607361963190186</v>
      </c>
      <c r="K12" s="122">
        <v>146</v>
      </c>
      <c r="L12" s="113">
        <f t="shared" si="3"/>
        <v>67.8082191780822</v>
      </c>
      <c r="M12" s="153">
        <v>32.19178082191781</v>
      </c>
      <c r="N12" s="122">
        <v>698</v>
      </c>
      <c r="O12" s="112">
        <f t="shared" si="4"/>
        <v>53.00859598853868</v>
      </c>
      <c r="P12" s="153">
        <v>46.99140401146132</v>
      </c>
      <c r="Q12" s="122">
        <v>238</v>
      </c>
      <c r="R12" s="113">
        <f t="shared" si="5"/>
        <v>42.85714285714286</v>
      </c>
      <c r="S12" s="153">
        <v>57.14285714285714</v>
      </c>
      <c r="T12" s="122">
        <v>179</v>
      </c>
      <c r="U12" s="113">
        <f t="shared" si="6"/>
        <v>45.2513966480447</v>
      </c>
      <c r="V12" s="154">
        <v>54.7486033519553</v>
      </c>
    </row>
    <row r="13" spans="1:22" ht="15.75">
      <c r="A13" s="110" t="s">
        <v>62</v>
      </c>
      <c r="B13" s="120">
        <v>713</v>
      </c>
      <c r="C13" s="112">
        <f t="shared" si="0"/>
        <v>56.100981767180926</v>
      </c>
      <c r="D13" s="152">
        <v>43.899018232819074</v>
      </c>
      <c r="E13" s="122">
        <v>517</v>
      </c>
      <c r="F13" s="112">
        <f t="shared" si="1"/>
        <v>62.0889748549323</v>
      </c>
      <c r="G13" s="155">
        <v>37.9110251450677</v>
      </c>
      <c r="H13" s="122">
        <v>194</v>
      </c>
      <c r="I13" s="113">
        <f t="shared" si="2"/>
        <v>84.5360824742268</v>
      </c>
      <c r="J13" s="153">
        <v>15.463917525773196</v>
      </c>
      <c r="K13" s="122">
        <v>258</v>
      </c>
      <c r="L13" s="113">
        <f t="shared" si="3"/>
        <v>77.51937984496124</v>
      </c>
      <c r="M13" s="153">
        <v>22.48062015503876</v>
      </c>
      <c r="N13" s="122">
        <v>690</v>
      </c>
      <c r="O13" s="112">
        <f t="shared" si="4"/>
        <v>56.3768115942029</v>
      </c>
      <c r="P13" s="153">
        <v>43.6231884057971</v>
      </c>
      <c r="Q13" s="122">
        <v>212</v>
      </c>
      <c r="R13" s="113">
        <f t="shared" si="5"/>
        <v>42.92452830188679</v>
      </c>
      <c r="S13" s="153">
        <v>57.07547169811321</v>
      </c>
      <c r="T13" s="122">
        <v>154</v>
      </c>
      <c r="U13" s="113">
        <f t="shared" si="6"/>
        <v>42.2077922077922</v>
      </c>
      <c r="V13" s="154">
        <v>57.7922077922078</v>
      </c>
    </row>
    <row r="14" spans="1:22" ht="15.75">
      <c r="A14" s="110" t="s">
        <v>73</v>
      </c>
      <c r="B14" s="120">
        <v>1857</v>
      </c>
      <c r="C14" s="112">
        <f t="shared" si="0"/>
        <v>44.0495422724825</v>
      </c>
      <c r="D14" s="152">
        <v>55.9504577275175</v>
      </c>
      <c r="E14" s="122">
        <v>1129</v>
      </c>
      <c r="F14" s="112">
        <f t="shared" si="1"/>
        <v>51.72719220549158</v>
      </c>
      <c r="G14" s="155">
        <v>48.27280779450842</v>
      </c>
      <c r="H14" s="122">
        <v>268</v>
      </c>
      <c r="I14" s="113">
        <f t="shared" si="2"/>
        <v>45.52238805970149</v>
      </c>
      <c r="J14" s="153">
        <v>54.47761194029851</v>
      </c>
      <c r="K14" s="122">
        <v>197</v>
      </c>
      <c r="L14" s="113">
        <f t="shared" si="3"/>
        <v>44.16243654822335</v>
      </c>
      <c r="M14" s="153">
        <v>55.83756345177665</v>
      </c>
      <c r="N14" s="122">
        <v>1725</v>
      </c>
      <c r="O14" s="112">
        <f t="shared" si="4"/>
        <v>44.405797101449274</v>
      </c>
      <c r="P14" s="153">
        <v>55.594202898550726</v>
      </c>
      <c r="Q14" s="122">
        <v>353</v>
      </c>
      <c r="R14" s="113">
        <f t="shared" si="5"/>
        <v>52.40793201133144</v>
      </c>
      <c r="S14" s="153">
        <v>47.59206798866856</v>
      </c>
      <c r="T14" s="122">
        <v>237</v>
      </c>
      <c r="U14" s="113">
        <f t="shared" si="6"/>
        <v>57.383966244725734</v>
      </c>
      <c r="V14" s="154">
        <v>42.616033755274266</v>
      </c>
    </row>
    <row r="15" spans="1:22" ht="15.75">
      <c r="A15" s="110" t="s">
        <v>54</v>
      </c>
      <c r="B15" s="120">
        <v>1399</v>
      </c>
      <c r="C15" s="112">
        <f t="shared" si="0"/>
        <v>53.538241601143675</v>
      </c>
      <c r="D15" s="152">
        <v>46.461758398856325</v>
      </c>
      <c r="E15" s="122">
        <v>1019</v>
      </c>
      <c r="F15" s="112">
        <f t="shared" si="1"/>
        <v>56.820412168792934</v>
      </c>
      <c r="G15" s="155">
        <v>43.179587831207066</v>
      </c>
      <c r="H15" s="122">
        <v>306</v>
      </c>
      <c r="I15" s="113">
        <f t="shared" si="2"/>
        <v>55.55555555555556</v>
      </c>
      <c r="J15" s="153">
        <v>44.44444444444444</v>
      </c>
      <c r="K15" s="122">
        <v>252</v>
      </c>
      <c r="L15" s="113">
        <f t="shared" si="3"/>
        <v>40.476190476190474</v>
      </c>
      <c r="M15" s="153">
        <v>59.523809523809526</v>
      </c>
      <c r="N15" s="122">
        <v>1372</v>
      </c>
      <c r="O15" s="112">
        <f t="shared" si="4"/>
        <v>54.00874635568513</v>
      </c>
      <c r="P15" s="153">
        <v>45.99125364431487</v>
      </c>
      <c r="Q15" s="122">
        <v>367</v>
      </c>
      <c r="R15" s="113">
        <f t="shared" si="5"/>
        <v>46.32152588555858</v>
      </c>
      <c r="S15" s="153">
        <v>53.67847411444142</v>
      </c>
      <c r="T15" s="122">
        <v>298</v>
      </c>
      <c r="U15" s="113">
        <f t="shared" si="6"/>
        <v>48.32214765100671</v>
      </c>
      <c r="V15" s="154">
        <v>51.67785234899329</v>
      </c>
    </row>
    <row r="16" spans="1:22" ht="15.75">
      <c r="A16" s="110" t="s">
        <v>63</v>
      </c>
      <c r="B16" s="120">
        <v>660</v>
      </c>
      <c r="C16" s="112">
        <f t="shared" si="0"/>
        <v>53.93939393939394</v>
      </c>
      <c r="D16" s="152">
        <v>46.06060606060606</v>
      </c>
      <c r="E16" s="122">
        <v>566</v>
      </c>
      <c r="F16" s="112">
        <f t="shared" si="1"/>
        <v>59.89399293286219</v>
      </c>
      <c r="G16" s="155">
        <v>40.10600706713781</v>
      </c>
      <c r="H16" s="122">
        <v>121</v>
      </c>
      <c r="I16" s="113">
        <f t="shared" si="2"/>
        <v>74.3801652892562</v>
      </c>
      <c r="J16" s="153">
        <v>25.6198347107438</v>
      </c>
      <c r="K16" s="122">
        <v>114</v>
      </c>
      <c r="L16" s="113">
        <f t="shared" si="3"/>
        <v>49.122807017543856</v>
      </c>
      <c r="M16" s="153">
        <v>50.877192982456144</v>
      </c>
      <c r="N16" s="122">
        <v>652</v>
      </c>
      <c r="O16" s="112">
        <f t="shared" si="4"/>
        <v>53.83435582822086</v>
      </c>
      <c r="P16" s="153">
        <v>46.16564417177914</v>
      </c>
      <c r="Q16" s="122">
        <v>173</v>
      </c>
      <c r="R16" s="113">
        <f t="shared" si="5"/>
        <v>45.66473988439307</v>
      </c>
      <c r="S16" s="153">
        <v>54.33526011560693</v>
      </c>
      <c r="T16" s="122">
        <v>135</v>
      </c>
      <c r="U16" s="113">
        <f t="shared" si="6"/>
        <v>48.88888888888889</v>
      </c>
      <c r="V16" s="154">
        <v>51.11111111111111</v>
      </c>
    </row>
    <row r="17" spans="1:22" ht="15.75">
      <c r="A17" s="110" t="s">
        <v>64</v>
      </c>
      <c r="B17" s="120">
        <v>458</v>
      </c>
      <c r="C17" s="112">
        <f t="shared" si="0"/>
        <v>56.33187772925764</v>
      </c>
      <c r="D17" s="152">
        <v>43.66812227074236</v>
      </c>
      <c r="E17" s="122">
        <v>509</v>
      </c>
      <c r="F17" s="112">
        <f t="shared" si="1"/>
        <v>66.79764243614932</v>
      </c>
      <c r="G17" s="155">
        <v>33.20235756385069</v>
      </c>
      <c r="H17" s="122">
        <v>148</v>
      </c>
      <c r="I17" s="113">
        <f t="shared" si="2"/>
        <v>89.1891891891892</v>
      </c>
      <c r="J17" s="153">
        <v>10.81081081081081</v>
      </c>
      <c r="K17" s="122">
        <v>127</v>
      </c>
      <c r="L17" s="113">
        <f t="shared" si="3"/>
        <v>43.30708661417323</v>
      </c>
      <c r="M17" s="153">
        <v>56.69291338582677</v>
      </c>
      <c r="N17" s="122">
        <v>447</v>
      </c>
      <c r="O17" s="112">
        <f t="shared" si="4"/>
        <v>56.59955257270693</v>
      </c>
      <c r="P17" s="153">
        <v>43.40044742729307</v>
      </c>
      <c r="Q17" s="122">
        <v>130</v>
      </c>
      <c r="R17" s="113">
        <f t="shared" si="5"/>
        <v>38.46153846153846</v>
      </c>
      <c r="S17" s="153">
        <v>61.53846153846154</v>
      </c>
      <c r="T17" s="122">
        <v>103</v>
      </c>
      <c r="U17" s="113">
        <f t="shared" si="6"/>
        <v>42.71844660194175</v>
      </c>
      <c r="V17" s="154">
        <v>57.28155339805825</v>
      </c>
    </row>
    <row r="18" spans="1:22" ht="15.75">
      <c r="A18" s="110" t="s">
        <v>65</v>
      </c>
      <c r="B18" s="120">
        <v>992</v>
      </c>
      <c r="C18" s="112">
        <f t="shared" si="0"/>
        <v>47.78225806451613</v>
      </c>
      <c r="D18" s="152">
        <v>52.21774193548387</v>
      </c>
      <c r="E18" s="122">
        <v>631</v>
      </c>
      <c r="F18" s="112">
        <f t="shared" si="1"/>
        <v>60.22187004754358</v>
      </c>
      <c r="G18" s="155">
        <v>39.77812995245642</v>
      </c>
      <c r="H18" s="122">
        <v>148</v>
      </c>
      <c r="I18" s="113">
        <f t="shared" si="2"/>
        <v>44.5945945945946</v>
      </c>
      <c r="J18" s="153">
        <v>55.4054054054054</v>
      </c>
      <c r="K18" s="122">
        <v>139</v>
      </c>
      <c r="L18" s="113">
        <f t="shared" si="3"/>
        <v>42.44604316546763</v>
      </c>
      <c r="M18" s="153">
        <v>57.55395683453237</v>
      </c>
      <c r="N18" s="122">
        <v>962</v>
      </c>
      <c r="O18" s="112">
        <f t="shared" si="4"/>
        <v>46.98544698544699</v>
      </c>
      <c r="P18" s="153">
        <v>53.01455301455301</v>
      </c>
      <c r="Q18" s="122">
        <v>364</v>
      </c>
      <c r="R18" s="113">
        <f t="shared" si="5"/>
        <v>46.15384615384615</v>
      </c>
      <c r="S18" s="153">
        <v>53.84615384615385</v>
      </c>
      <c r="T18" s="122">
        <v>234</v>
      </c>
      <c r="U18" s="113">
        <f t="shared" si="6"/>
        <v>52.991452991452995</v>
      </c>
      <c r="V18" s="154">
        <v>47.008547008547005</v>
      </c>
    </row>
    <row r="19" spans="1:22" ht="15.75">
      <c r="A19" s="110" t="s">
        <v>52</v>
      </c>
      <c r="B19" s="120">
        <v>1407</v>
      </c>
      <c r="C19" s="112">
        <f t="shared" si="0"/>
        <v>45.41577825159915</v>
      </c>
      <c r="D19" s="152">
        <v>54.58422174840085</v>
      </c>
      <c r="E19" s="122">
        <v>1150</v>
      </c>
      <c r="F19" s="112">
        <f t="shared" si="1"/>
        <v>52.95652173913044</v>
      </c>
      <c r="G19" s="155">
        <v>47.04347826086956</v>
      </c>
      <c r="H19" s="122">
        <v>270</v>
      </c>
      <c r="I19" s="113">
        <f t="shared" si="2"/>
        <v>56.2962962962963</v>
      </c>
      <c r="J19" s="153">
        <v>43.7037037037037</v>
      </c>
      <c r="K19" s="122">
        <v>272</v>
      </c>
      <c r="L19" s="113">
        <f t="shared" si="3"/>
        <v>55.14705882352941</v>
      </c>
      <c r="M19" s="153">
        <v>44.85294117647059</v>
      </c>
      <c r="N19" s="122">
        <v>1350</v>
      </c>
      <c r="O19" s="112">
        <f t="shared" si="4"/>
        <v>45.77777777777777</v>
      </c>
      <c r="P19" s="153">
        <v>54.22222222222223</v>
      </c>
      <c r="Q19" s="122">
        <v>467</v>
      </c>
      <c r="R19" s="113">
        <f t="shared" si="5"/>
        <v>41.32762312633833</v>
      </c>
      <c r="S19" s="153">
        <v>58.67237687366167</v>
      </c>
      <c r="T19" s="122">
        <v>366</v>
      </c>
      <c r="U19" s="113">
        <f t="shared" si="6"/>
        <v>42.622950819672134</v>
      </c>
      <c r="V19" s="154">
        <v>57.377049180327866</v>
      </c>
    </row>
    <row r="20" spans="1:22" ht="15.75">
      <c r="A20" s="110" t="s">
        <v>66</v>
      </c>
      <c r="B20" s="120">
        <v>727</v>
      </c>
      <c r="C20" s="112">
        <f t="shared" si="0"/>
        <v>62.310866574965615</v>
      </c>
      <c r="D20" s="152">
        <v>37.689133425034385</v>
      </c>
      <c r="E20" s="122">
        <v>508</v>
      </c>
      <c r="F20" s="112">
        <f t="shared" si="1"/>
        <v>75.19685039370079</v>
      </c>
      <c r="G20" s="155">
        <v>24.803149606299215</v>
      </c>
      <c r="H20" s="122">
        <v>175</v>
      </c>
      <c r="I20" s="113">
        <f t="shared" si="2"/>
        <v>90.85714285714286</v>
      </c>
      <c r="J20" s="153">
        <v>9.142857142857142</v>
      </c>
      <c r="K20" s="122">
        <v>189</v>
      </c>
      <c r="L20" s="113">
        <f t="shared" si="3"/>
        <v>70.8994708994709</v>
      </c>
      <c r="M20" s="153">
        <v>29.100529100529098</v>
      </c>
      <c r="N20" s="122">
        <v>716</v>
      </c>
      <c r="O20" s="112">
        <f t="shared" si="4"/>
        <v>62.43016759776536</v>
      </c>
      <c r="P20" s="153">
        <v>37.56983240223464</v>
      </c>
      <c r="Q20" s="122">
        <v>180</v>
      </c>
      <c r="R20" s="113">
        <f t="shared" si="5"/>
        <v>54.44444444444444</v>
      </c>
      <c r="S20" s="153">
        <v>45.55555555555556</v>
      </c>
      <c r="T20" s="122">
        <v>122</v>
      </c>
      <c r="U20" s="113">
        <f t="shared" si="6"/>
        <v>58.19672131147541</v>
      </c>
      <c r="V20" s="154">
        <v>41.80327868852459</v>
      </c>
    </row>
    <row r="21" spans="1:22" ht="15.75">
      <c r="A21" s="110" t="s">
        <v>67</v>
      </c>
      <c r="B21" s="120">
        <v>860</v>
      </c>
      <c r="C21" s="112">
        <f t="shared" si="0"/>
        <v>58.372093023255815</v>
      </c>
      <c r="D21" s="152">
        <v>41.627906976744185</v>
      </c>
      <c r="E21" s="122">
        <v>693</v>
      </c>
      <c r="F21" s="112">
        <f t="shared" si="1"/>
        <v>64.06926406926408</v>
      </c>
      <c r="G21" s="155">
        <v>35.93073593073593</v>
      </c>
      <c r="H21" s="122">
        <v>233</v>
      </c>
      <c r="I21" s="113">
        <f t="shared" si="2"/>
        <v>75.9656652360515</v>
      </c>
      <c r="J21" s="153">
        <v>24.034334763948497</v>
      </c>
      <c r="K21" s="122">
        <v>216</v>
      </c>
      <c r="L21" s="113">
        <f t="shared" si="3"/>
        <v>74.07407407407408</v>
      </c>
      <c r="M21" s="153">
        <v>25.925925925925924</v>
      </c>
      <c r="N21" s="122">
        <v>838</v>
      </c>
      <c r="O21" s="112">
        <f t="shared" si="4"/>
        <v>58.711217183770884</v>
      </c>
      <c r="P21" s="153">
        <v>41.288782816229116</v>
      </c>
      <c r="Q21" s="122">
        <v>257</v>
      </c>
      <c r="R21" s="113">
        <f t="shared" si="5"/>
        <v>54.08560311284047</v>
      </c>
      <c r="S21" s="153">
        <v>45.91439688715953</v>
      </c>
      <c r="T21" s="122">
        <v>214</v>
      </c>
      <c r="U21" s="113">
        <f t="shared" si="6"/>
        <v>55.14018691588785</v>
      </c>
      <c r="V21" s="154">
        <v>44.85981308411215</v>
      </c>
    </row>
    <row r="22" spans="1:22" ht="15.75">
      <c r="A22" s="110" t="s">
        <v>68</v>
      </c>
      <c r="B22" s="120">
        <v>989</v>
      </c>
      <c r="C22" s="112">
        <f t="shared" si="0"/>
        <v>57.7350859453994</v>
      </c>
      <c r="D22" s="152">
        <v>42.2649140546006</v>
      </c>
      <c r="E22" s="122">
        <v>749</v>
      </c>
      <c r="F22" s="112">
        <f t="shared" si="1"/>
        <v>69.42590120160213</v>
      </c>
      <c r="G22" s="155">
        <v>30.574098798397863</v>
      </c>
      <c r="H22" s="122">
        <v>289</v>
      </c>
      <c r="I22" s="113">
        <f t="shared" si="2"/>
        <v>78.20069204152249</v>
      </c>
      <c r="J22" s="153">
        <v>21.79930795847751</v>
      </c>
      <c r="K22" s="122">
        <v>103</v>
      </c>
      <c r="L22" s="113">
        <f t="shared" si="3"/>
        <v>35.92233009708737</v>
      </c>
      <c r="M22" s="153">
        <v>64.07766990291263</v>
      </c>
      <c r="N22" s="122">
        <v>959</v>
      </c>
      <c r="O22" s="112">
        <f t="shared" si="4"/>
        <v>58.081334723670494</v>
      </c>
      <c r="P22" s="153">
        <v>41.918665276329506</v>
      </c>
      <c r="Q22" s="122">
        <v>178</v>
      </c>
      <c r="R22" s="113">
        <f t="shared" si="5"/>
        <v>53.37078651685393</v>
      </c>
      <c r="S22" s="153">
        <v>46.62921348314607</v>
      </c>
      <c r="T22" s="122">
        <v>129</v>
      </c>
      <c r="U22" s="113">
        <f t="shared" si="6"/>
        <v>58.13953488372093</v>
      </c>
      <c r="V22" s="154">
        <v>41.86046511627907</v>
      </c>
    </row>
    <row r="23" spans="1:22" ht="15.75">
      <c r="A23" s="110" t="s">
        <v>69</v>
      </c>
      <c r="B23" s="120">
        <v>1053</v>
      </c>
      <c r="C23" s="112">
        <f t="shared" si="0"/>
        <v>41.50047483380816</v>
      </c>
      <c r="D23" s="152">
        <v>58.49952516619184</v>
      </c>
      <c r="E23" s="122">
        <v>1127</v>
      </c>
      <c r="F23" s="112">
        <f t="shared" si="1"/>
        <v>47.20496894409938</v>
      </c>
      <c r="G23" s="155">
        <v>52.79503105590062</v>
      </c>
      <c r="H23" s="122">
        <v>378</v>
      </c>
      <c r="I23" s="113">
        <f t="shared" si="2"/>
        <v>35.71428571428571</v>
      </c>
      <c r="J23" s="153">
        <v>64.28571428571429</v>
      </c>
      <c r="K23" s="122">
        <v>69</v>
      </c>
      <c r="L23" s="113">
        <f t="shared" si="3"/>
        <v>43.47826086956522</v>
      </c>
      <c r="M23" s="153">
        <v>56.52173913043478</v>
      </c>
      <c r="N23" s="122">
        <v>1016</v>
      </c>
      <c r="O23" s="112">
        <f t="shared" si="4"/>
        <v>42.125984251968504</v>
      </c>
      <c r="P23" s="153">
        <v>57.874015748031496</v>
      </c>
      <c r="Q23" s="122">
        <v>213</v>
      </c>
      <c r="R23" s="113">
        <f t="shared" si="5"/>
        <v>47.41784037558685</v>
      </c>
      <c r="S23" s="153">
        <v>52.58215962441315</v>
      </c>
      <c r="T23" s="122">
        <v>176</v>
      </c>
      <c r="U23" s="113">
        <f t="shared" si="6"/>
        <v>50.56818181818182</v>
      </c>
      <c r="V23" s="154">
        <v>49.43181818181818</v>
      </c>
    </row>
    <row r="24" spans="1:22" ht="15.75">
      <c r="A24" s="110" t="s">
        <v>70</v>
      </c>
      <c r="B24" s="120">
        <v>710</v>
      </c>
      <c r="C24" s="112">
        <f t="shared" si="0"/>
        <v>50.140845070422536</v>
      </c>
      <c r="D24" s="152">
        <v>49.859154929577464</v>
      </c>
      <c r="E24" s="122">
        <v>608</v>
      </c>
      <c r="F24" s="112">
        <f t="shared" si="1"/>
        <v>47.039473684210535</v>
      </c>
      <c r="G24" s="155">
        <v>52.960526315789465</v>
      </c>
      <c r="H24" s="122">
        <v>94</v>
      </c>
      <c r="I24" s="113">
        <f t="shared" si="2"/>
        <v>56.38297872340425</v>
      </c>
      <c r="J24" s="153">
        <v>43.61702127659575</v>
      </c>
      <c r="K24" s="122">
        <v>169</v>
      </c>
      <c r="L24" s="113">
        <f t="shared" si="3"/>
        <v>69.82248520710058</v>
      </c>
      <c r="M24" s="153">
        <v>30.17751479289941</v>
      </c>
      <c r="N24" s="122">
        <v>691</v>
      </c>
      <c r="O24" s="112">
        <f t="shared" si="4"/>
        <v>50.217076700434156</v>
      </c>
      <c r="P24" s="153">
        <v>49.782923299565844</v>
      </c>
      <c r="Q24" s="122">
        <v>242</v>
      </c>
      <c r="R24" s="113">
        <f t="shared" si="5"/>
        <v>51.65289256198347</v>
      </c>
      <c r="S24" s="153">
        <v>48.34710743801653</v>
      </c>
      <c r="T24" s="122">
        <v>191</v>
      </c>
      <c r="U24" s="113">
        <f t="shared" si="6"/>
        <v>54.45026178010471</v>
      </c>
      <c r="V24" s="154">
        <v>45.54973821989529</v>
      </c>
    </row>
    <row r="25" spans="1:22" ht="15.75">
      <c r="A25" s="110" t="s">
        <v>71</v>
      </c>
      <c r="B25" s="120">
        <v>792</v>
      </c>
      <c r="C25" s="112">
        <f t="shared" si="0"/>
        <v>50.378787878787875</v>
      </c>
      <c r="D25" s="152">
        <v>49.621212121212125</v>
      </c>
      <c r="E25" s="122">
        <v>671</v>
      </c>
      <c r="F25" s="112">
        <f t="shared" si="1"/>
        <v>66.46795827123697</v>
      </c>
      <c r="G25" s="155">
        <v>33.53204172876304</v>
      </c>
      <c r="H25" s="122">
        <v>218</v>
      </c>
      <c r="I25" s="113">
        <f t="shared" si="2"/>
        <v>67.43119266055047</v>
      </c>
      <c r="J25" s="153">
        <v>32.56880733944954</v>
      </c>
      <c r="K25" s="122">
        <v>126</v>
      </c>
      <c r="L25" s="113">
        <f t="shared" si="3"/>
        <v>16.666666666666657</v>
      </c>
      <c r="M25" s="153">
        <v>83.33333333333334</v>
      </c>
      <c r="N25" s="122">
        <v>792</v>
      </c>
      <c r="O25" s="112">
        <f t="shared" si="4"/>
        <v>50.378787878787875</v>
      </c>
      <c r="P25" s="153">
        <v>49.621212121212125</v>
      </c>
      <c r="Q25" s="122">
        <v>178</v>
      </c>
      <c r="R25" s="113">
        <f t="shared" si="5"/>
        <v>38.76404494382022</v>
      </c>
      <c r="S25" s="153">
        <v>61.23595505617978</v>
      </c>
      <c r="T25" s="122">
        <v>130</v>
      </c>
      <c r="U25" s="113">
        <f t="shared" si="6"/>
        <v>43.07692307692308</v>
      </c>
      <c r="V25" s="154">
        <v>56.92307692307692</v>
      </c>
    </row>
    <row r="26" spans="1:22" ht="15.75">
      <c r="A26" s="110" t="s">
        <v>72</v>
      </c>
      <c r="B26" s="120">
        <v>1401</v>
      </c>
      <c r="C26" s="112">
        <f t="shared" si="0"/>
        <v>39.25767309064953</v>
      </c>
      <c r="D26" s="152">
        <v>60.74232690935047</v>
      </c>
      <c r="E26" s="122">
        <v>1101</v>
      </c>
      <c r="F26" s="112">
        <f t="shared" si="1"/>
        <v>53.496821071752954</v>
      </c>
      <c r="G26" s="155">
        <v>46.503178928247046</v>
      </c>
      <c r="H26" s="122">
        <v>156</v>
      </c>
      <c r="I26" s="113">
        <f t="shared" si="2"/>
        <v>38.46153846153846</v>
      </c>
      <c r="J26" s="153">
        <v>61.53846153846154</v>
      </c>
      <c r="K26" s="122">
        <v>92</v>
      </c>
      <c r="L26" s="113">
        <f t="shared" si="3"/>
        <v>41.30434782608695</v>
      </c>
      <c r="M26" s="153">
        <v>58.69565217391305</v>
      </c>
      <c r="N26" s="122">
        <v>1351</v>
      </c>
      <c r="O26" s="112">
        <f t="shared" si="4"/>
        <v>40.118430792005924</v>
      </c>
      <c r="P26" s="153">
        <v>59.881569207994076</v>
      </c>
      <c r="Q26" s="122">
        <v>563</v>
      </c>
      <c r="R26" s="113">
        <f t="shared" si="5"/>
        <v>36.05683836589698</v>
      </c>
      <c r="S26" s="153">
        <v>63.94316163410302</v>
      </c>
      <c r="T26" s="122">
        <v>425</v>
      </c>
      <c r="U26" s="113">
        <f t="shared" si="6"/>
        <v>36.23529411764706</v>
      </c>
      <c r="V26" s="154">
        <v>63.76470588235294</v>
      </c>
    </row>
    <row r="27" spans="1:22" ht="15.75">
      <c r="A27" s="110" t="s">
        <v>53</v>
      </c>
      <c r="B27" s="120">
        <v>4228</v>
      </c>
      <c r="C27" s="112">
        <f t="shared" si="0"/>
        <v>38.126773888363296</v>
      </c>
      <c r="D27" s="152">
        <v>61.873226111636704</v>
      </c>
      <c r="E27" s="122">
        <v>4048</v>
      </c>
      <c r="F27" s="112">
        <f t="shared" si="1"/>
        <v>51.43280632411067</v>
      </c>
      <c r="G27" s="155">
        <v>48.56719367588933</v>
      </c>
      <c r="H27" s="122">
        <v>166</v>
      </c>
      <c r="I27" s="113">
        <f t="shared" si="2"/>
        <v>38.55421686746988</v>
      </c>
      <c r="J27" s="153">
        <v>61.44578313253012</v>
      </c>
      <c r="K27" s="122">
        <v>552</v>
      </c>
      <c r="L27" s="113">
        <f t="shared" si="3"/>
        <v>36.23188405797102</v>
      </c>
      <c r="M27" s="153">
        <v>63.76811594202898</v>
      </c>
      <c r="N27" s="122">
        <v>3499</v>
      </c>
      <c r="O27" s="112">
        <f t="shared" si="4"/>
        <v>37.096313232352095</v>
      </c>
      <c r="P27" s="153">
        <v>62.903686767647905</v>
      </c>
      <c r="Q27" s="122">
        <v>1530</v>
      </c>
      <c r="R27" s="113">
        <f t="shared" si="5"/>
        <v>36.33986928104576</v>
      </c>
      <c r="S27" s="153">
        <v>63.66013071895424</v>
      </c>
      <c r="T27" s="122">
        <v>1200</v>
      </c>
      <c r="U27" s="113">
        <f t="shared" si="6"/>
        <v>37.583333333333336</v>
      </c>
      <c r="V27" s="154">
        <v>62.416666666666664</v>
      </c>
    </row>
    <row r="29" spans="2:22" ht="23.25">
      <c r="B29" s="114"/>
      <c r="C29" s="116"/>
      <c r="D29" s="117"/>
      <c r="E29" s="115"/>
      <c r="F29" s="117"/>
      <c r="G29" s="117"/>
      <c r="H29" s="115"/>
      <c r="I29" s="116"/>
      <c r="J29" s="117"/>
      <c r="K29" s="115"/>
      <c r="L29" s="116"/>
      <c r="M29" s="117"/>
      <c r="N29" s="115"/>
      <c r="O29" s="116"/>
      <c r="P29" s="117"/>
      <c r="Q29" s="115"/>
      <c r="R29" s="116"/>
      <c r="S29" s="117"/>
      <c r="T29" s="115"/>
      <c r="U29" s="117"/>
      <c r="V29" s="116"/>
    </row>
    <row r="30" spans="2:22" ht="23.25">
      <c r="B30" s="114"/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</row>
  </sheetData>
  <sheetProtection/>
  <mergeCells count="10">
    <mergeCell ref="A1:V1"/>
    <mergeCell ref="A4:A5"/>
    <mergeCell ref="T4:V4"/>
    <mergeCell ref="Q4:S4"/>
    <mergeCell ref="N4:P4"/>
    <mergeCell ref="K4:M4"/>
    <mergeCell ref="A2:V2"/>
    <mergeCell ref="H4:J4"/>
    <mergeCell ref="B4:D4"/>
    <mergeCell ref="E4:G4"/>
  </mergeCells>
  <printOptions horizontalCentered="1"/>
  <pageMargins left="0" right="0" top="0.15748031496062992" bottom="0" header="0.15748031496062992" footer="0.1574803149606299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2018-09-17T12:49:23Z</dcterms:modified>
  <cp:category/>
  <cp:version/>
  <cp:contentType/>
  <cp:contentStatus/>
</cp:coreProperties>
</file>