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720" windowHeight="7230" activeTab="2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'!$A$1:$F$106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<sst xmlns="http://schemas.openxmlformats.org/spreadsheetml/2006/main" count="488" uniqueCount="254">
  <si>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</si>
  <si>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</si>
  <si>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</si>
  <si>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</si>
  <si>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</si>
  <si>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</si>
  <si>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</si>
  <si>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</si>
  <si>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</si>
  <si>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</si>
  <si>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</si>
  <si>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</si>
  <si>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</si>
  <si>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</si>
  <si>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</si>
  <si>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</si>
  <si>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</si>
  <si>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</si>
  <si>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</si>
  <si>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</si>
  <si>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</si>
  <si>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</si>
  <si>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</si>
  <si>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</si>
  <si>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</si>
  <si>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</si>
  <si>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</si>
  <si>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</si>
  <si>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</si>
  <si>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</si>
  <si>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</si>
  <si>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</si>
  <si>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</si>
  <si>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</si>
  <si>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</si>
  <si>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</si>
  <si>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</si>
  <si>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</si>
  <si>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</si>
  <si>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</si>
  <si>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</si>
  <si>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</si>
  <si>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</si>
  <si>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</si>
  <si>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</si>
  <si>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</si>
  <si>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</si>
  <si>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</si>
  <si>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</si>
  <si>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</si>
  <si>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</si>
  <si>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</si>
  <si>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</si>
  <si>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</si>
  <si>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</si>
  <si>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</si>
  <si>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</si>
  <si>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</si>
  <si>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</si>
  <si>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</si>
  <si>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</si>
  <si>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за січень-вересень</t>
  </si>
  <si>
    <t>станом на 1 жовтня</t>
  </si>
  <si>
    <t>Кількість осіб, які мали статус безробітного за січень-вересень 2016-2017 рр.</t>
  </si>
  <si>
    <t>Кількість вакансій та чисельність безробітних                                                  станом на 1 жовтня 2017 року</t>
  </si>
  <si>
    <t>Кількість вакансій та чисельність безробітних за професіними групами                                   станом на 1 жовтня 2017 року</t>
  </si>
  <si>
    <t xml:space="preserve">Професії, по яких кількість  вакансій є найбільшою                                                                                                         у січні-вересні 2017 року </t>
  </si>
  <si>
    <t>Станом на 01.10.2017 року</t>
  </si>
  <si>
    <t>Професії, по яких середній розмір запропонованої  заробітної                          плати є найбільшим, станом на 01.10.2017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</si>
  <si>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01.10.2017 року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</si>
  <si>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</si>
  <si>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головний енергетик</t>
  </si>
  <si>
    <t>директор (начальник, інший керівник) підприємства</t>
  </si>
  <si>
    <t>головний інженер</t>
  </si>
  <si>
    <t>головний бухгалтер</t>
  </si>
  <si>
    <t>майстер цеху</t>
  </si>
  <si>
    <t>менеджер (управитель) з постачання</t>
  </si>
  <si>
    <t>Менеджер (управитель) систем якості</t>
  </si>
  <si>
    <t>менеджер (управитель) із збуту</t>
  </si>
  <si>
    <t>начальник відділу</t>
  </si>
  <si>
    <t>Начальник відділу</t>
  </si>
  <si>
    <t>Експерт будівельний</t>
  </si>
  <si>
    <t>інженер з автоматизованих систем керування виробництвом</t>
  </si>
  <si>
    <t>Інженер-електрик в енергетичній сфері</t>
  </si>
  <si>
    <t>адміністратор системи</t>
  </si>
  <si>
    <t>інженер з експлуатації машинно-тракторного парку</t>
  </si>
  <si>
    <t>агроном із захисту рослин</t>
  </si>
  <si>
    <t>кореспондент власний</t>
  </si>
  <si>
    <t>лікар пункту охорони здоров'я</t>
  </si>
  <si>
    <t>лікар-анестезіолог</t>
  </si>
  <si>
    <t>інженер</t>
  </si>
  <si>
    <t>енергетик</t>
  </si>
  <si>
    <t>інспектор кредитний</t>
  </si>
  <si>
    <t>Кошторисник</t>
  </si>
  <si>
    <t>майстер виробничого навчання</t>
  </si>
  <si>
    <t>інспектор з кадрів</t>
  </si>
  <si>
    <t>електрик дільниці</t>
  </si>
  <si>
    <t>механік груповий</t>
  </si>
  <si>
    <t>механік</t>
  </si>
  <si>
    <t>Технїк-технолог з бродильного виробництва та виноробства</t>
  </si>
  <si>
    <t>фахівець</t>
  </si>
  <si>
    <t>Оператор з обробки інформації та програмного забезпечення</t>
  </si>
  <si>
    <t>приймальник замовлень</t>
  </si>
  <si>
    <t>оператор комп'ютерного набору</t>
  </si>
  <si>
    <t>Оператор телекомунікаційних послуг</t>
  </si>
  <si>
    <t>адміністратор</t>
  </si>
  <si>
    <t>діловод</t>
  </si>
  <si>
    <t>касир торговельного залу</t>
  </si>
  <si>
    <t>секретар</t>
  </si>
  <si>
    <t>Адміністратор (господар) залу</t>
  </si>
  <si>
    <t>архіваріус</t>
  </si>
  <si>
    <t>Поліцейський (інспектор) поліції особливого призначення</t>
  </si>
  <si>
    <t>Молодший інспектор прикордонної служби</t>
  </si>
  <si>
    <t>Кондуктор громадського транспорту</t>
  </si>
  <si>
    <t>Інструктор з індивідуального навчання водінню</t>
  </si>
  <si>
    <t>Продавець-консультант</t>
  </si>
  <si>
    <t>контролер на контрольно-пропускному пункті</t>
  </si>
  <si>
    <t>охоронник</t>
  </si>
  <si>
    <t>молодша медична сестра з догляду за хворими</t>
  </si>
  <si>
    <t>продавець продовольчих товарів</t>
  </si>
  <si>
    <t>продавець непродовольчих товарів</t>
  </si>
  <si>
    <t>лісоруб</t>
  </si>
  <si>
    <t>робітник зеленого будівництва</t>
  </si>
  <si>
    <t>Робітник з комплексного обслуговування сільськогосподарського виробництва</t>
  </si>
  <si>
    <t>робітник фермерського господарства</t>
  </si>
  <si>
    <t>виноградар</t>
  </si>
  <si>
    <t>робітник з догляду за тваринами</t>
  </si>
  <si>
    <t>Робітник на лісокультурних (лісогосподарських) роботах</t>
  </si>
  <si>
    <t>муляр</t>
  </si>
  <si>
    <t>електрозварник на автоматичних та напівавтоматичних машинах</t>
  </si>
  <si>
    <t>слюсар з обслуговування теплових пунктів</t>
  </si>
  <si>
    <t>Електромеханік з ремонту та обслуговування лічильно-обчислювальних машин</t>
  </si>
  <si>
    <t>електромеханік з обслуговування світлотехнічного устаткування систем забезпечення польотів</t>
  </si>
  <si>
    <t>Електрогазозварник</t>
  </si>
  <si>
    <t>транспортувальник (такелажні роботи)</t>
  </si>
  <si>
    <t>Маляр</t>
  </si>
  <si>
    <t>слюсар аварійно-відбудовних робіт</t>
  </si>
  <si>
    <t>контролер газового господарства</t>
  </si>
  <si>
    <t>складальник корпусів металевих суден</t>
  </si>
  <si>
    <t>апаратник пастеризації (молочне виробництво)</t>
  </si>
  <si>
    <t>Оператор газорозподільної станції</t>
  </si>
  <si>
    <t>токар-револьверник</t>
  </si>
  <si>
    <t>маслороб</t>
  </si>
  <si>
    <t>складальник електричних машин та апаратів</t>
  </si>
  <si>
    <t>машиніст бульдозера (будівельні роботи)</t>
  </si>
  <si>
    <t>гальванік</t>
  </si>
  <si>
    <t>оператор верстатів з програмним керуванням</t>
  </si>
  <si>
    <t>формувальник залізобетонних виробів та конструкцій</t>
  </si>
  <si>
    <t>укладальник хлібобулочних виробів</t>
  </si>
  <si>
    <t>робітник плодоовочевого сховища</t>
  </si>
  <si>
    <t>комірник</t>
  </si>
  <si>
    <t>укладальник-пакувальник</t>
  </si>
  <si>
    <t>робітник з благоустрою</t>
  </si>
  <si>
    <t>мийник-прибиральник рухомого складу</t>
  </si>
  <si>
    <t>контролер енергонагляду</t>
  </si>
  <si>
    <t>вантажник</t>
  </si>
  <si>
    <t>підсобний робітник</t>
  </si>
  <si>
    <t>сторож</t>
  </si>
  <si>
    <t>складальник-добудовник судновий</t>
  </si>
  <si>
    <t>водій автотранспортних засобів</t>
  </si>
  <si>
    <t>Менеджер (управитель) з реклами</t>
  </si>
  <si>
    <t>Інженер з використання водних ресурсів</t>
  </si>
  <si>
    <t>Логіст</t>
  </si>
  <si>
    <t>Інспектор праці (правовий)</t>
  </si>
  <si>
    <t xml:space="preserve"> головний бухгалтер</t>
  </si>
  <si>
    <t xml:space="preserve"> менеджер (управитель) із збуту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</si>
  <si>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</si>
  <si>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</si>
  <si>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</si>
  <si>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</si>
  <si>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майстер</t>
  </si>
  <si>
    <t xml:space="preserve"> Начальник відділу</t>
  </si>
  <si>
    <t xml:space="preserve"> керівник гуртка</t>
  </si>
  <si>
    <t xml:space="preserve"> директор (начальник, інший керівник) підприємства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</si>
  <si>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</si>
  <si>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</si>
  <si>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економіст</t>
  </si>
  <si>
    <t xml:space="preserve"> Вихователь дошкільного навчального закладу</t>
  </si>
  <si>
    <t xml:space="preserve"> інженер</t>
  </si>
  <si>
    <t xml:space="preserve"> викладач вищого навчального закладу</t>
  </si>
  <si>
    <t xml:space="preserve"> юрисконсульт</t>
  </si>
  <si>
    <t xml:space="preserve"> Соціальний працівник</t>
  </si>
  <si>
    <t xml:space="preserve"> агроном</t>
  </si>
  <si>
    <t xml:space="preserve"> бібліотекар</t>
  </si>
  <si>
    <t xml:space="preserve"> бухгалтер</t>
  </si>
  <si>
    <t xml:space="preserve"> сестра медична</t>
  </si>
  <si>
    <t xml:space="preserve"> вихователь</t>
  </si>
  <si>
    <t xml:space="preserve"> фахівець</t>
  </si>
  <si>
    <t xml:space="preserve"> агент торговельний</t>
  </si>
  <si>
    <t xml:space="preserve"> фармацевт</t>
  </si>
  <si>
    <t xml:space="preserve"> експедитор</t>
  </si>
  <si>
    <t xml:space="preserve"> електрик дільниці</t>
  </si>
  <si>
    <t xml:space="preserve"> інспектор з кадрів</t>
  </si>
  <si>
    <t xml:space="preserve"> механік</t>
  </si>
  <si>
    <t xml:space="preserve"> Листоноша (поштар)</t>
  </si>
  <si>
    <t xml:space="preserve"> касир торговельного залу</t>
  </si>
  <si>
    <t xml:space="preserve"> адміністратор</t>
  </si>
  <si>
    <t xml:space="preserve"> Обліковець</t>
  </si>
  <si>
    <t xml:space="preserve"> оператор комп'ютерного набору</t>
  </si>
  <si>
    <t xml:space="preserve"> оператор поштового зв'язку</t>
  </si>
  <si>
    <t xml:space="preserve"> агент з організації туризму</t>
  </si>
  <si>
    <t xml:space="preserve"> касир (на підприємстві, в установі, організації)</t>
  </si>
  <si>
    <t xml:space="preserve"> діловод</t>
  </si>
  <si>
    <t xml:space="preserve"> контролер-касир</t>
  </si>
  <si>
    <t xml:space="preserve"> охоронник</t>
  </si>
  <si>
    <t xml:space="preserve"> продавець продовольчих товарів</t>
  </si>
  <si>
    <t xml:space="preserve"> кухар</t>
  </si>
  <si>
    <t xml:space="preserve"> продавець непродовольчих товарів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</si>
  <si>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</si>
  <si>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</si>
  <si>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бармен</t>
  </si>
  <si>
    <t xml:space="preserve"> покоївка</t>
  </si>
  <si>
    <t xml:space="preserve"> офіціант</t>
  </si>
  <si>
    <t xml:space="preserve"> помічник вихователя</t>
  </si>
  <si>
    <t xml:space="preserve"> Робітник з комплексного обслуговування сільськогосподарського виробництва</t>
  </si>
  <si>
    <t xml:space="preserve"> овочівник</t>
  </si>
  <si>
    <t xml:space="preserve"> робітник фермерського господарства</t>
  </si>
  <si>
    <t xml:space="preserve"> рибалка прибережного лову</t>
  </si>
  <si>
    <t xml:space="preserve"> плодоовочівник</t>
  </si>
  <si>
    <t xml:space="preserve"> виноградар</t>
  </si>
  <si>
    <t xml:space="preserve"> озеленювач</t>
  </si>
  <si>
    <t xml:space="preserve"> робітник зеленого будівництва</t>
  </si>
  <si>
    <t xml:space="preserve"> рисівник</t>
  </si>
  <si>
    <t xml:space="preserve"> робітник з догляду за тваринами</t>
  </si>
  <si>
    <t xml:space="preserve"> слюсар-ремонтник</t>
  </si>
  <si>
    <t xml:space="preserve"> швачка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</si>
  <si>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</si>
  <si>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</si>
  <si>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робітник з комплексного обслуговування й ремонту будинків</t>
  </si>
  <si>
    <t xml:space="preserve"> слюсар-сантехнік</t>
  </si>
  <si>
    <t xml:space="preserve"> Слюсар з ремонту колісних транспортних засобів</t>
  </si>
  <si>
    <t xml:space="preserve"> контролер водопровідного господарства</t>
  </si>
  <si>
    <t xml:space="preserve"> слюсар з ремонту сільськогосподарських машин та устаткування</t>
  </si>
  <si>
    <t xml:space="preserve"> слюсар аварійно-відбудовних робіт</t>
  </si>
  <si>
    <t xml:space="preserve"> водій автотранспортних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</si>
  <si>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</si>
  <si>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тракторист</t>
  </si>
  <si>
    <t xml:space="preserve"> машиніст-оператор дощувальних машин та агрегатів</t>
  </si>
  <si>
    <t xml:space="preserve"> оператор полів зрошування та фільтрації</t>
  </si>
  <si>
    <t xml:space="preserve"> машиніст насосних установок</t>
  </si>
  <si>
    <t xml:space="preserve"> токар</t>
  </si>
  <si>
    <t xml:space="preserve"> дорожній робітник.</t>
  </si>
  <si>
    <t xml:space="preserve"> машиніст (кочегар) котельної</t>
  </si>
  <si>
    <t xml:space="preserve"> оператор котельні</t>
  </si>
  <si>
    <t xml:space="preserve"> підсобний робітник</t>
  </si>
  <si>
    <t xml:space="preserve"> сторож</t>
  </si>
  <si>
    <t xml:space="preserve"> прибиральник службових приміщень</t>
  </si>
  <si>
    <t xml:space="preserve"> вантажник</t>
  </si>
  <si>
    <t xml:space="preserve"> двірник</t>
  </si>
  <si>
    <t xml:space="preserve"> кухонний робітник</t>
  </si>
  <si>
    <t xml:space="preserve"> робітник з благоустрою</t>
  </si>
  <si>
    <t xml:space="preserve"> комірник</t>
  </si>
  <si>
    <t xml:space="preserve"> прибиральник територій</t>
  </si>
  <si>
    <t xml:space="preserve"> укладальник-пакувальник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</si>
</sst>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;[Red]#,##0"/>
  </numFmts>
  <fonts count="70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Times New Roman"/>
      <family val="2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 Cyr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color indexed="8"/>
      <name val="Times New Roman Cyr"/>
      <family val="1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1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7" borderId="0" applyNumberFormat="0" applyBorder="0" applyAlignment="0" applyProtection="0"/>
    <xf numFmtId="0" fontId="14" fillId="30" borderId="0" applyNumberFormat="0" applyBorder="0" applyAlignment="0" applyProtection="0"/>
    <xf numFmtId="0" fontId="14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5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7" borderId="0" applyNumberFormat="0" applyBorder="0" applyAlignment="0" applyProtection="0"/>
    <xf numFmtId="0" fontId="14" fillId="3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2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46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2" borderId="0" applyNumberFormat="0" applyBorder="0" applyAlignment="0" applyProtection="0"/>
    <xf numFmtId="0" fontId="14" fillId="47" borderId="0" applyNumberFormat="0" applyBorder="0" applyAlignment="0" applyProtection="0"/>
    <xf numFmtId="0" fontId="14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7" fillId="17" borderId="1" applyNumberFormat="0" applyAlignment="0" applyProtection="0"/>
    <xf numFmtId="0" fontId="18" fillId="48" borderId="2" applyNumberFormat="0" applyAlignment="0" applyProtection="0"/>
    <xf numFmtId="0" fontId="18" fillId="49" borderId="2" applyNumberFormat="0" applyAlignment="0" applyProtection="0"/>
    <xf numFmtId="0" fontId="18" fillId="48" borderId="2" applyNumberFormat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174" fontId="13" fillId="0" borderId="0" applyFont="0" applyFill="0" applyBorder="0" applyProtection="0">
      <alignment horizontal="center" vertical="center"/>
    </xf>
    <xf numFmtId="49" fontId="13" fillId="0" borderId="0" applyFont="0" applyFill="0" applyBorder="0" applyProtection="0">
      <alignment horizontal="left" vertical="center" wrapText="1"/>
    </xf>
    <xf numFmtId="49" fontId="20" fillId="0" borderId="0" applyFill="0" applyBorder="0" applyProtection="0">
      <alignment horizontal="left" vertical="center"/>
    </xf>
    <xf numFmtId="49" fontId="21" fillId="0" borderId="3" applyFill="0" applyProtection="0">
      <alignment horizontal="center" vertical="center" wrapText="1"/>
    </xf>
    <xf numFmtId="49" fontId="21" fillId="0" borderId="4" applyFill="0" applyProtection="0">
      <alignment horizontal="center" vertical="center" wrapText="1"/>
    </xf>
    <xf numFmtId="49" fontId="13" fillId="0" borderId="0" applyFont="0" applyFill="0" applyBorder="0" applyProtection="0">
      <alignment horizontal="left" vertical="center" wrapText="1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24" borderId="1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32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3" fillId="19" borderId="12" applyNumberFormat="0" applyAlignment="0" applyProtection="0"/>
    <xf numFmtId="0" fontId="7" fillId="10" borderId="12" applyNumberFormat="0" applyFont="0" applyAlignment="0" applyProtection="0"/>
    <xf numFmtId="0" fontId="34" fillId="27" borderId="13" applyNumberFormat="0" applyAlignment="0" applyProtection="0"/>
    <xf numFmtId="0" fontId="34" fillId="28" borderId="13" applyNumberFormat="0" applyAlignment="0" applyProtection="0"/>
    <xf numFmtId="0" fontId="34" fillId="17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175" fontId="13" fillId="0" borderId="0" applyFont="0" applyFill="0" applyBorder="0" applyProtection="0">
      <alignment/>
    </xf>
    <xf numFmtId="175" fontId="13" fillId="0" borderId="0" applyFon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3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9" fontId="13" fillId="0" borderId="0" applyFont="0" applyFill="0" applyBorder="0" applyProtection="0">
      <alignment wrapText="1"/>
    </xf>
    <xf numFmtId="49" fontId="13" fillId="0" borderId="0" applyFont="0" applyFill="0" applyBorder="0" applyProtection="0">
      <alignment wrapText="1"/>
    </xf>
    <xf numFmtId="0" fontId="38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2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47" borderId="0" applyNumberFormat="0" applyBorder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9" fontId="0" fillId="0" borderId="0" applyFont="0" applyFill="0" applyBorder="0" applyAlignment="0" applyProtection="0"/>
    <xf numFmtId="0" fontId="34" fillId="27" borderId="13" applyNumberFormat="0" applyAlignment="0" applyProtection="0"/>
    <xf numFmtId="0" fontId="34" fillId="28" borderId="13" applyNumberFormat="0" applyAlignment="0" applyProtection="0"/>
    <xf numFmtId="0" fontId="34" fillId="28" borderId="13" applyNumberFormat="0" applyAlignment="0" applyProtection="0"/>
    <xf numFmtId="0" fontId="34" fillId="27" borderId="13" applyNumberFormat="0" applyAlignment="0" applyProtection="0"/>
    <xf numFmtId="0" fontId="34" fillId="27" borderId="13" applyNumberFormat="0" applyAlignment="0" applyProtection="0"/>
    <xf numFmtId="0" fontId="34" fillId="27" borderId="13" applyNumberFormat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15" applyNumberFormat="0" applyFill="0" applyAlignment="0" applyProtection="0"/>
    <xf numFmtId="0" fontId="23" fillId="0" borderId="5" applyNumberFormat="0" applyFill="0" applyAlignment="0" applyProtection="0"/>
    <xf numFmtId="0" fontId="41" fillId="0" borderId="1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5" fillId="0" borderId="17" applyNumberFormat="0" applyFill="0" applyAlignment="0" applyProtection="0"/>
    <xf numFmtId="0" fontId="25" fillId="0" borderId="7" applyNumberFormat="0" applyFill="0" applyAlignment="0" applyProtection="0"/>
    <xf numFmtId="0" fontId="42" fillId="0" borderId="18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7" fillId="0" borderId="19" applyNumberFormat="0" applyFill="0" applyAlignment="0" applyProtection="0"/>
    <xf numFmtId="0" fontId="27" fillId="0" borderId="9" applyNumberFormat="0" applyFill="0" applyAlignment="0" applyProtection="0"/>
    <xf numFmtId="0" fontId="43" fillId="0" borderId="20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21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18" fillId="48" borderId="2" applyNumberFormat="0" applyAlignment="0" applyProtection="0"/>
    <xf numFmtId="0" fontId="18" fillId="49" borderId="2" applyNumberFormat="0" applyAlignment="0" applyProtection="0"/>
    <xf numFmtId="0" fontId="18" fillId="48" borderId="2" applyNumberFormat="0" applyAlignment="0" applyProtection="0"/>
    <xf numFmtId="0" fontId="18" fillId="49" borderId="2" applyNumberFormat="0" applyAlignment="0" applyProtection="0"/>
    <xf numFmtId="0" fontId="18" fillId="49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7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21" applyNumberFormat="0" applyFill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3" fillId="19" borderId="12" applyNumberFormat="0" applyAlignment="0" applyProtection="0"/>
    <xf numFmtId="0" fontId="45" fillId="19" borderId="12" applyNumberFormat="0" applyAlignment="0" applyProtection="0"/>
    <xf numFmtId="0" fontId="7" fillId="10" borderId="12" applyNumberFormat="0" applyFont="0" applyAlignment="0" applyProtection="0"/>
    <xf numFmtId="0" fontId="13" fillId="10" borderId="12" applyNumberFormat="0" applyFont="0" applyAlignment="0" applyProtection="0"/>
    <xf numFmtId="0" fontId="13" fillId="10" borderId="12" applyNumberFormat="0" applyFont="0" applyAlignment="0" applyProtection="0"/>
    <xf numFmtId="0" fontId="7" fillId="10" borderId="12" applyNumberFormat="0" applyFont="0" applyAlignment="0" applyProtection="0"/>
    <xf numFmtId="0" fontId="45" fillId="19" borderId="12" applyNumberFormat="0" applyAlignment="0" applyProtection="0"/>
    <xf numFmtId="0" fontId="7" fillId="10" borderId="12" applyNumberFormat="0" applyFont="0" applyAlignment="0" applyProtection="0"/>
    <xf numFmtId="0" fontId="34" fillId="27" borderId="13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501">
      <alignment/>
      <protection/>
    </xf>
    <xf numFmtId="0" fontId="9" fillId="0" borderId="0" xfId="523" applyFont="1" applyFill="1">
      <alignment/>
      <protection/>
    </xf>
    <xf numFmtId="0" fontId="49" fillId="0" borderId="0" xfId="523" applyFont="1" applyFill="1" applyBorder="1" applyAlignment="1">
      <alignment horizontal="center"/>
      <protection/>
    </xf>
    <xf numFmtId="0" fontId="49" fillId="0" borderId="0" xfId="523" applyFont="1" applyFill="1">
      <alignment/>
      <protection/>
    </xf>
    <xf numFmtId="0" fontId="49" fillId="0" borderId="0" xfId="523" applyFont="1" applyFill="1" applyAlignment="1">
      <alignment vertical="center"/>
      <protection/>
    </xf>
    <xf numFmtId="0" fontId="8" fillId="0" borderId="0" xfId="523" applyFont="1" applyFill="1">
      <alignment/>
      <protection/>
    </xf>
    <xf numFmtId="0" fontId="8" fillId="0" borderId="0" xfId="523" applyFont="1" applyFill="1" applyAlignment="1">
      <alignment wrapText="1"/>
      <protection/>
    </xf>
    <xf numFmtId="173" fontId="9" fillId="0" borderId="3" xfId="523" applyNumberFormat="1" applyFont="1" applyFill="1" applyBorder="1" applyAlignment="1">
      <alignment horizontal="center" vertical="center"/>
      <protection/>
    </xf>
    <xf numFmtId="173" fontId="8" fillId="0" borderId="0" xfId="523" applyNumberFormat="1" applyFont="1" applyFill="1">
      <alignment/>
      <protection/>
    </xf>
    <xf numFmtId="173" fontId="9" fillId="0" borderId="3" xfId="523" applyNumberFormat="1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  <xf numFmtId="3" fontId="9" fillId="17" borderId="3" xfId="523" applyNumberFormat="1" applyFont="1" applyFill="1" applyBorder="1" applyAlignment="1">
      <alignment horizontal="center" vertical="center"/>
      <protection/>
    </xf>
    <xf numFmtId="3" fontId="52" fillId="17" borderId="3" xfId="523" applyNumberFormat="1" applyFont="1" applyFill="1" applyBorder="1" applyAlignment="1">
      <alignment horizontal="center" vertical="center"/>
      <protection/>
    </xf>
    <xf numFmtId="0" fontId="3" fillId="0" borderId="0" xfId="523" applyFont="1" applyFill="1" applyAlignment="1">
      <alignment vertical="center"/>
      <protection/>
    </xf>
    <xf numFmtId="1" fontId="8" fillId="0" borderId="0" xfId="523" applyNumberFormat="1" applyFont="1" applyFill="1" applyAlignment="1">
      <alignment horizontal="center" vertical="center"/>
      <protection/>
    </xf>
    <xf numFmtId="1" fontId="8" fillId="0" borderId="0" xfId="523" applyNumberFormat="1" applyFont="1" applyFill="1">
      <alignment/>
      <protection/>
    </xf>
    <xf numFmtId="0" fontId="3" fillId="0" borderId="0" xfId="523" applyFont="1" applyFill="1" applyAlignment="1">
      <alignment vertical="center" wrapText="1"/>
      <protection/>
    </xf>
    <xf numFmtId="1" fontId="8" fillId="50" borderId="0" xfId="523" applyNumberFormat="1" applyFont="1" applyFill="1" applyAlignment="1">
      <alignment horizontal="center" vertical="center"/>
      <protection/>
    </xf>
    <xf numFmtId="0" fontId="8" fillId="0" borderId="0" xfId="523" applyFont="1" applyFill="1" applyAlignment="1">
      <alignment vertical="center"/>
      <protection/>
    </xf>
    <xf numFmtId="0" fontId="8" fillId="0" borderId="0" xfId="523" applyFont="1" applyFill="1" applyAlignment="1">
      <alignment horizontal="center"/>
      <protection/>
    </xf>
    <xf numFmtId="0" fontId="9" fillId="0" borderId="22" xfId="523" applyFont="1" applyFill="1" applyBorder="1" applyAlignment="1">
      <alignment horizontal="center" vertical="center" wrapText="1"/>
      <protection/>
    </xf>
    <xf numFmtId="0" fontId="3" fillId="0" borderId="22" xfId="523" applyFont="1" applyFill="1" applyBorder="1" applyAlignment="1">
      <alignment horizontal="left" vertical="center" wrapText="1"/>
      <protection/>
    </xf>
    <xf numFmtId="0" fontId="3" fillId="0" borderId="23" xfId="523" applyFont="1" applyFill="1" applyBorder="1" applyAlignment="1">
      <alignment horizontal="left" vertical="center" wrapText="1"/>
      <protection/>
    </xf>
    <xf numFmtId="14" fontId="57" fillId="0" borderId="3" xfId="449" applyNumberFormat="1" applyFont="1" applyBorder="1" applyAlignment="1">
      <alignment horizontal="center" vertical="center" wrapText="1"/>
      <protection/>
    </xf>
    <xf numFmtId="0" fontId="47" fillId="0" borderId="22" xfId="523" applyFont="1" applyFill="1" applyBorder="1" applyAlignment="1">
      <alignment horizontal="center" vertical="center" wrapText="1"/>
      <protection/>
    </xf>
    <xf numFmtId="3" fontId="47" fillId="0" borderId="3" xfId="523" applyNumberFormat="1" applyFont="1" applyFill="1" applyBorder="1" applyAlignment="1">
      <alignment horizontal="center" vertical="center"/>
      <protection/>
    </xf>
    <xf numFmtId="3" fontId="58" fillId="0" borderId="0" xfId="523" applyNumberFormat="1" applyFont="1" applyFill="1" applyAlignment="1">
      <alignment horizontal="center" vertical="center"/>
      <protection/>
    </xf>
    <xf numFmtId="3" fontId="8" fillId="0" borderId="0" xfId="523" applyNumberFormat="1" applyFont="1" applyFill="1">
      <alignment/>
      <protection/>
    </xf>
    <xf numFmtId="0" fontId="47" fillId="0" borderId="3" xfId="523" applyFont="1" applyFill="1" applyBorder="1" applyAlignment="1">
      <alignment horizontal="center" vertical="center" wrapText="1"/>
      <protection/>
    </xf>
    <xf numFmtId="3" fontId="9" fillId="0" borderId="3" xfId="449" applyNumberFormat="1" applyFont="1" applyBorder="1" applyAlignment="1">
      <alignment horizontal="center" vertical="center" wrapText="1"/>
      <protection/>
    </xf>
    <xf numFmtId="3" fontId="49" fillId="0" borderId="0" xfId="523" applyNumberFormat="1" applyFont="1" applyFill="1">
      <alignment/>
      <protection/>
    </xf>
    <xf numFmtId="0" fontId="60" fillId="0" borderId="3" xfId="522" applyFont="1" applyBorder="1" applyAlignment="1">
      <alignment vertical="center" wrapText="1"/>
      <protection/>
    </xf>
    <xf numFmtId="3" fontId="49" fillId="0" borderId="0" xfId="523" applyNumberFormat="1" applyFont="1" applyFill="1" applyAlignment="1">
      <alignment vertical="center"/>
      <protection/>
    </xf>
    <xf numFmtId="0" fontId="61" fillId="0" borderId="0" xfId="523" applyFont="1" applyFill="1">
      <alignment/>
      <protection/>
    </xf>
    <xf numFmtId="0" fontId="9" fillId="0" borderId="24" xfId="523" applyFont="1" applyFill="1" applyBorder="1" applyAlignment="1">
      <alignment horizontal="center" vertical="center" wrapText="1"/>
      <protection/>
    </xf>
    <xf numFmtId="0" fontId="47" fillId="0" borderId="0" xfId="523" applyFont="1" applyFill="1">
      <alignment/>
      <protection/>
    </xf>
    <xf numFmtId="0" fontId="57" fillId="0" borderId="0" xfId="523" applyFont="1" applyFill="1">
      <alignment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172" fontId="9" fillId="0" borderId="24" xfId="449" applyNumberFormat="1" applyFont="1" applyBorder="1" applyAlignment="1">
      <alignment horizontal="center" vertical="center" wrapText="1"/>
      <protection/>
    </xf>
    <xf numFmtId="3" fontId="9" fillId="0" borderId="25" xfId="523" applyNumberFormat="1" applyFont="1" applyFill="1" applyBorder="1" applyAlignment="1">
      <alignment horizontal="center" vertical="center"/>
      <protection/>
    </xf>
    <xf numFmtId="3" fontId="9" fillId="17" borderId="25" xfId="523" applyNumberFormat="1" applyFont="1" applyFill="1" applyBorder="1" applyAlignment="1">
      <alignment horizontal="center" vertical="center"/>
      <protection/>
    </xf>
    <xf numFmtId="3" fontId="57" fillId="0" borderId="0" xfId="523" applyNumberFormat="1" applyFont="1" applyFill="1" applyAlignment="1">
      <alignment vertical="center"/>
      <protection/>
    </xf>
    <xf numFmtId="0" fontId="62" fillId="0" borderId="26" xfId="523" applyFont="1" applyFill="1" applyBorder="1" applyAlignment="1">
      <alignment horizontal="center" vertical="center" wrapText="1"/>
      <protection/>
    </xf>
    <xf numFmtId="3" fontId="9" fillId="0" borderId="27" xfId="523" applyNumberFormat="1" applyFont="1" applyFill="1" applyBorder="1" applyAlignment="1">
      <alignment horizontal="center" vertical="center"/>
      <protection/>
    </xf>
    <xf numFmtId="0" fontId="3" fillId="0" borderId="28" xfId="523" applyFont="1" applyFill="1" applyBorder="1" applyAlignment="1">
      <alignment horizontal="left" vertical="center" wrapText="1"/>
      <protection/>
    </xf>
    <xf numFmtId="173" fontId="57" fillId="0" borderId="0" xfId="523" applyNumberFormat="1" applyFont="1" applyFill="1">
      <alignment/>
      <protection/>
    </xf>
    <xf numFmtId="3" fontId="57" fillId="0" borderId="0" xfId="523" applyNumberFormat="1" applyFont="1" applyFill="1">
      <alignment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1" fontId="3" fillId="0" borderId="3" xfId="449" applyNumberFormat="1" applyFont="1" applyBorder="1" applyAlignment="1">
      <alignment horizontal="center" vertical="center" wrapText="1"/>
      <protection/>
    </xf>
    <xf numFmtId="1" fontId="9" fillId="0" borderId="3" xfId="449" applyNumberFormat="1" applyFont="1" applyBorder="1" applyAlignment="1">
      <alignment horizontal="center" vertical="center" wrapText="1"/>
      <protection/>
    </xf>
    <xf numFmtId="173" fontId="47" fillId="0" borderId="3" xfId="523" applyNumberFormat="1" applyFont="1" applyFill="1" applyBorder="1" applyAlignment="1">
      <alignment horizontal="center" vertical="center" wrapText="1"/>
      <protection/>
    </xf>
    <xf numFmtId="1" fontId="47" fillId="0" borderId="3" xfId="449" applyNumberFormat="1" applyFont="1" applyBorder="1" applyAlignment="1">
      <alignment horizontal="center" vertical="center" wrapText="1"/>
      <protection/>
    </xf>
    <xf numFmtId="1" fontId="3" fillId="0" borderId="3" xfId="449" applyNumberFormat="1" applyFont="1" applyBorder="1" applyAlignment="1">
      <alignment horizontal="center" vertical="center" wrapText="1"/>
      <protection/>
    </xf>
    <xf numFmtId="1" fontId="57" fillId="0" borderId="3" xfId="449" applyNumberFormat="1" applyFont="1" applyBorder="1" applyAlignment="1">
      <alignment horizontal="center" vertical="center" wrapText="1"/>
      <protection/>
    </xf>
    <xf numFmtId="3" fontId="9" fillId="0" borderId="27" xfId="523" applyNumberFormat="1" applyFont="1" applyFill="1" applyBorder="1" applyAlignment="1">
      <alignment horizontal="center" vertical="center" wrapText="1"/>
      <protection/>
    </xf>
    <xf numFmtId="3" fontId="9" fillId="0" borderId="3" xfId="523" applyNumberFormat="1" applyFont="1" applyFill="1" applyBorder="1" applyAlignment="1">
      <alignment horizontal="center" vertical="center" wrapText="1"/>
      <protection/>
    </xf>
    <xf numFmtId="173" fontId="9" fillId="0" borderId="3" xfId="449" applyNumberFormat="1" applyFont="1" applyBorder="1" applyAlignment="1">
      <alignment horizontal="center" vertical="center" wrapText="1"/>
      <protection/>
    </xf>
    <xf numFmtId="173" fontId="9" fillId="0" borderId="29" xfId="449" applyNumberFormat="1" applyFont="1" applyBorder="1" applyAlignment="1">
      <alignment horizontal="center" vertical="center" wrapText="1"/>
      <protection/>
    </xf>
    <xf numFmtId="172" fontId="9" fillId="0" borderId="30" xfId="449" applyNumberFormat="1" applyFont="1" applyBorder="1" applyAlignment="1">
      <alignment horizontal="center" vertical="center" wrapText="1"/>
      <protection/>
    </xf>
    <xf numFmtId="173" fontId="9" fillId="0" borderId="25" xfId="449" applyNumberFormat="1" applyFont="1" applyBorder="1" applyAlignment="1">
      <alignment horizontal="center" vertical="center" wrapText="1"/>
      <protection/>
    </xf>
    <xf numFmtId="173" fontId="9" fillId="0" borderId="31" xfId="449" applyNumberFormat="1" applyFont="1" applyBorder="1" applyAlignment="1">
      <alignment horizontal="center" vertical="center" wrapText="1"/>
      <protection/>
    </xf>
    <xf numFmtId="172" fontId="9" fillId="0" borderId="32" xfId="449" applyNumberFormat="1" applyFont="1" applyBorder="1" applyAlignment="1">
      <alignment horizontal="center" vertical="center" wrapText="1"/>
      <protection/>
    </xf>
    <xf numFmtId="172" fontId="9" fillId="0" borderId="33" xfId="449" applyNumberFormat="1" applyFont="1" applyBorder="1" applyAlignment="1">
      <alignment horizontal="center" vertical="center" wrapText="1"/>
      <protection/>
    </xf>
    <xf numFmtId="3" fontId="9" fillId="17" borderId="3" xfId="523" applyNumberFormat="1" applyFont="1" applyFill="1" applyBorder="1" applyAlignment="1">
      <alignment horizontal="center" vertical="center"/>
      <protection/>
    </xf>
    <xf numFmtId="3" fontId="52" fillId="17" borderId="3" xfId="523" applyNumberFormat="1" applyFont="1" applyFill="1" applyBorder="1" applyAlignment="1">
      <alignment horizontal="center" vertical="center"/>
      <protection/>
    </xf>
    <xf numFmtId="3" fontId="3" fillId="17" borderId="3" xfId="523" applyNumberFormat="1" applyFont="1" applyFill="1" applyBorder="1" applyAlignment="1">
      <alignment horizontal="center" vertical="center"/>
      <protection/>
    </xf>
    <xf numFmtId="3" fontId="64" fillId="17" borderId="3" xfId="523" applyNumberFormat="1" applyFont="1" applyFill="1" applyBorder="1" applyAlignment="1">
      <alignment horizontal="center" vertical="center"/>
      <protection/>
    </xf>
    <xf numFmtId="0" fontId="9" fillId="0" borderId="0" xfId="523" applyFont="1" applyFill="1" applyAlignment="1">
      <alignment vertical="center" wrapText="1"/>
      <protection/>
    </xf>
    <xf numFmtId="0" fontId="3" fillId="0" borderId="0" xfId="523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25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/>
      <protection/>
    </xf>
    <xf numFmtId="0" fontId="66" fillId="0" borderId="0" xfId="501" applyFont="1" applyAlignment="1">
      <alignment horizontal="center" vertical="center" wrapText="1"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left" vertical="center" wrapText="1"/>
      <protection/>
    </xf>
    <xf numFmtId="0" fontId="47" fillId="0" borderId="3" xfId="523" applyFont="1" applyFill="1" applyBorder="1" applyAlignment="1">
      <alignment horizontal="center" vertical="center" wrapText="1"/>
      <protection/>
    </xf>
    <xf numFmtId="173" fontId="47" fillId="0" borderId="3" xfId="523" applyNumberFormat="1" applyFont="1" applyFill="1" applyBorder="1" applyAlignment="1">
      <alignment horizontal="center" vertical="center"/>
      <protection/>
    </xf>
    <xf numFmtId="0" fontId="59" fillId="0" borderId="3" xfId="522" applyFont="1" applyBorder="1" applyAlignment="1">
      <alignment vertical="center" wrapText="1"/>
      <protection/>
    </xf>
    <xf numFmtId="0" fontId="11" fillId="0" borderId="0" xfId="501" applyFont="1">
      <alignment/>
      <protection/>
    </xf>
    <xf numFmtId="0" fontId="59" fillId="0" borderId="0" xfId="501" applyFont="1">
      <alignment/>
      <protection/>
    </xf>
    <xf numFmtId="0" fontId="2" fillId="0" borderId="3" xfId="501" applyFont="1" applyBorder="1" applyAlignment="1">
      <alignment horizontal="center"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center" vertical="center"/>
      <protection/>
    </xf>
    <xf numFmtId="2" fontId="11" fillId="0" borderId="3" xfId="501" applyNumberFormat="1" applyFont="1" applyBorder="1" applyAlignment="1">
      <alignment horizontal="left" vertical="center" wrapText="1"/>
      <protection/>
    </xf>
    <xf numFmtId="3" fontId="11" fillId="0" borderId="3" xfId="501" applyNumberFormat="1" applyFont="1" applyBorder="1" applyAlignment="1">
      <alignment horizontal="center" vertical="center" wrapText="1"/>
      <protection/>
    </xf>
    <xf numFmtId="0" fontId="11" fillId="0" borderId="0" xfId="501" applyFont="1" applyAlignment="1">
      <alignment/>
      <protection/>
    </xf>
    <xf numFmtId="2" fontId="11" fillId="17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11" fillId="17" borderId="3" xfId="501" applyFont="1" applyFill="1" applyBorder="1" applyAlignment="1">
      <alignment horizontal="left" vertical="center" wrapText="1"/>
      <protection/>
    </xf>
    <xf numFmtId="0" fontId="11" fillId="0" borderId="3" xfId="501" applyFont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left" vertical="center" wrapText="1"/>
      <protection/>
    </xf>
    <xf numFmtId="0" fontId="11" fillId="0" borderId="3" xfId="501" applyFont="1" applyBorder="1" applyAlignment="1">
      <alignment vertical="center" wrapText="1"/>
      <protection/>
    </xf>
    <xf numFmtId="0" fontId="11" fillId="17" borderId="3" xfId="501" applyFont="1" applyFill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left" wrapText="1"/>
      <protection/>
    </xf>
    <xf numFmtId="0" fontId="11" fillId="0" borderId="3" xfId="501" applyFont="1" applyBorder="1" applyAlignment="1">
      <alignment horizontal="center" wrapText="1"/>
      <protection/>
    </xf>
    <xf numFmtId="3" fontId="11" fillId="0" borderId="3" xfId="501" applyNumberFormat="1" applyFont="1" applyBorder="1" applyAlignment="1">
      <alignment horizontal="center" wrapText="1"/>
      <protection/>
    </xf>
    <xf numFmtId="0" fontId="11" fillId="17" borderId="3" xfId="501" applyFont="1" applyFill="1" applyBorder="1" applyAlignment="1">
      <alignment horizontal="left" wrapText="1"/>
      <protection/>
    </xf>
    <xf numFmtId="3" fontId="11" fillId="0" borderId="0" xfId="501" applyNumberFormat="1" applyFont="1">
      <alignment/>
      <protection/>
    </xf>
    <xf numFmtId="2" fontId="4" fillId="0" borderId="3" xfId="501" applyNumberFormat="1" applyFont="1" applyBorder="1" applyAlignment="1">
      <alignment horizontal="center" vertical="center" wrapText="1"/>
      <protection/>
    </xf>
    <xf numFmtId="0" fontId="4" fillId="0" borderId="3" xfId="50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3" fontId="67" fillId="0" borderId="25" xfId="501" applyNumberFormat="1" applyFont="1" applyBorder="1" applyAlignment="1">
      <alignment horizontal="center" vertical="center" wrapText="1"/>
      <protection/>
    </xf>
    <xf numFmtId="0" fontId="46" fillId="17" borderId="34" xfId="501" applyFont="1" applyFill="1" applyBorder="1" applyAlignment="1">
      <alignment vertical="center" wrapText="1"/>
      <protection/>
    </xf>
    <xf numFmtId="3" fontId="46" fillId="17" borderId="34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Border="1" applyAlignment="1">
      <alignment horizontal="center" vertical="center" wrapText="1"/>
      <protection/>
    </xf>
    <xf numFmtId="3" fontId="5" fillId="17" borderId="3" xfId="501" applyNumberFormat="1" applyFont="1" applyFill="1" applyBorder="1" applyAlignment="1">
      <alignment horizontal="center" vertical="center" wrapText="1"/>
      <protection/>
    </xf>
    <xf numFmtId="0" fontId="11" fillId="17" borderId="25" xfId="501" applyFont="1" applyFill="1" applyBorder="1" applyAlignment="1">
      <alignment horizontal="left" vertical="center" wrapText="1"/>
      <protection/>
    </xf>
    <xf numFmtId="3" fontId="5" fillId="17" borderId="25" xfId="501" applyNumberFormat="1" applyFont="1" applyFill="1" applyBorder="1" applyAlignment="1">
      <alignment horizontal="center" vertical="center" wrapText="1"/>
      <protection/>
    </xf>
    <xf numFmtId="0" fontId="11" fillId="0" borderId="25" xfId="501" applyFont="1" applyBorder="1" applyAlignment="1">
      <alignment horizontal="left" vertical="center" wrapText="1"/>
      <protection/>
    </xf>
    <xf numFmtId="3" fontId="5" fillId="0" borderId="25" xfId="501" applyNumberFormat="1" applyFont="1" applyBorder="1" applyAlignment="1">
      <alignment horizontal="center" vertical="center" wrapText="1"/>
      <protection/>
    </xf>
    <xf numFmtId="0" fontId="11" fillId="0" borderId="35" xfId="501" applyFont="1" applyBorder="1" applyAlignment="1">
      <alignment horizontal="left" vertical="center" wrapText="1"/>
      <protection/>
    </xf>
    <xf numFmtId="3" fontId="5" fillId="0" borderId="35" xfId="501" applyNumberFormat="1" applyFont="1" applyBorder="1" applyAlignment="1">
      <alignment horizontal="center" vertical="center" wrapText="1"/>
      <protection/>
    </xf>
    <xf numFmtId="0" fontId="11" fillId="17" borderId="25" xfId="501" applyFont="1" applyFill="1" applyBorder="1" applyAlignment="1">
      <alignment horizontal="left" wrapText="1"/>
      <protection/>
    </xf>
    <xf numFmtId="0" fontId="46" fillId="17" borderId="36" xfId="501" applyFont="1" applyFill="1" applyBorder="1" applyAlignment="1">
      <alignment vertical="center" wrapText="1"/>
      <protection/>
    </xf>
    <xf numFmtId="3" fontId="46" fillId="17" borderId="36" xfId="501" applyNumberFormat="1" applyFont="1" applyFill="1" applyBorder="1" applyAlignment="1">
      <alignment horizontal="center" vertical="center" wrapText="1"/>
      <protection/>
    </xf>
    <xf numFmtId="3" fontId="67" fillId="0" borderId="0" xfId="501" applyNumberFormat="1" applyFont="1">
      <alignment/>
      <protection/>
    </xf>
    <xf numFmtId="0" fontId="55" fillId="0" borderId="0" xfId="523" applyFont="1" applyFill="1" applyAlignment="1">
      <alignment horizontal="center"/>
      <protection/>
    </xf>
    <xf numFmtId="0" fontId="63" fillId="0" borderId="3" xfId="523" applyFont="1" applyFill="1" applyBorder="1" applyAlignment="1">
      <alignment horizontal="center" vertical="center" wrapText="1"/>
      <protection/>
    </xf>
    <xf numFmtId="3" fontId="11" fillId="17" borderId="3" xfId="501" applyNumberFormat="1" applyFont="1" applyFill="1" applyBorder="1" applyAlignment="1">
      <alignment horizontal="center" vertical="center" wrapText="1"/>
      <protection/>
    </xf>
    <xf numFmtId="3" fontId="57" fillId="0" borderId="3" xfId="523" applyNumberFormat="1" applyFont="1" applyFill="1" applyBorder="1" applyAlignment="1">
      <alignment horizontal="center" vertical="center" wrapText="1"/>
      <protection/>
    </xf>
    <xf numFmtId="3" fontId="57" fillId="0" borderId="3" xfId="523" applyNumberFormat="1" applyFont="1" applyFill="1" applyBorder="1" applyAlignment="1">
      <alignment horizontal="center" vertical="center"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11" fillId="0" borderId="3" xfId="449" applyNumberFormat="1" applyFont="1" applyFill="1" applyBorder="1" applyAlignment="1" applyProtection="1">
      <alignment horizontal="center" vertical="center"/>
      <protection locked="0"/>
    </xf>
    <xf numFmtId="3" fontId="3" fillId="0" borderId="3" xfId="523" applyNumberFormat="1" applyFont="1" applyFill="1" applyBorder="1" applyAlignment="1">
      <alignment horizontal="center" vertical="center" wrapText="1"/>
      <protection/>
    </xf>
    <xf numFmtId="3" fontId="53" fillId="0" borderId="3" xfId="449" applyNumberFormat="1" applyFont="1" applyFill="1" applyBorder="1" applyAlignment="1">
      <alignment horizontal="center" vertical="center" wrapText="1"/>
      <protection/>
    </xf>
    <xf numFmtId="3" fontId="52" fillId="0" borderId="3" xfId="523" applyNumberFormat="1" applyFont="1" applyFill="1" applyBorder="1" applyAlignment="1">
      <alignment horizontal="center" vertical="center"/>
      <protection/>
    </xf>
    <xf numFmtId="3" fontId="3" fillId="0" borderId="37" xfId="523" applyNumberFormat="1" applyFont="1" applyFill="1" applyBorder="1" applyAlignment="1">
      <alignment horizontal="center" vertical="center"/>
      <protection/>
    </xf>
    <xf numFmtId="3" fontId="3" fillId="0" borderId="38" xfId="523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180" fontId="11" fillId="0" borderId="31" xfId="449" applyNumberFormat="1" applyFont="1" applyFill="1" applyBorder="1" applyAlignment="1">
      <alignment horizontal="center" vertical="center"/>
      <protection/>
    </xf>
    <xf numFmtId="180" fontId="11" fillId="0" borderId="36" xfId="449" applyNumberFormat="1" applyFont="1" applyFill="1" applyBorder="1" applyAlignment="1">
      <alignment horizontal="center" vertical="center"/>
      <protection/>
    </xf>
    <xf numFmtId="180" fontId="11" fillId="0" borderId="3" xfId="449" applyNumberFormat="1" applyFont="1" applyFill="1" applyBorder="1" applyAlignment="1">
      <alignment horizontal="center" vertical="center"/>
      <protection/>
    </xf>
    <xf numFmtId="180" fontId="11" fillId="0" borderId="29" xfId="449" applyNumberFormat="1" applyFont="1" applyFill="1" applyBorder="1" applyAlignment="1">
      <alignment horizontal="center" vertical="center"/>
      <protection/>
    </xf>
    <xf numFmtId="3" fontId="3" fillId="0" borderId="39" xfId="523" applyNumberFormat="1" applyFont="1" applyFill="1" applyBorder="1" applyAlignment="1">
      <alignment horizontal="center" vertical="center"/>
      <protection/>
    </xf>
    <xf numFmtId="3" fontId="3" fillId="0" borderId="40" xfId="523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1" fontId="3" fillId="0" borderId="3" xfId="523" applyNumberFormat="1" applyFont="1" applyFill="1" applyBorder="1" applyAlignment="1">
      <alignment horizontal="center" vertical="center"/>
      <protection/>
    </xf>
    <xf numFmtId="0" fontId="5" fillId="0" borderId="0" xfId="501" applyFont="1" applyAlignment="1">
      <alignment horizontal="center" vertical="center" wrapText="1"/>
      <protection/>
    </xf>
    <xf numFmtId="0" fontId="47" fillId="0" borderId="0" xfId="523" applyFont="1" applyFill="1" applyAlignment="1">
      <alignment horizontal="center"/>
      <protection/>
    </xf>
    <xf numFmtId="0" fontId="48" fillId="0" borderId="0" xfId="523" applyFont="1" applyFill="1" applyAlignment="1">
      <alignment horizontal="center"/>
      <protection/>
    </xf>
    <xf numFmtId="0" fontId="50" fillId="0" borderId="0" xfId="523" applyFont="1" applyFill="1" applyAlignment="1">
      <alignment horizontal="center"/>
      <protection/>
    </xf>
    <xf numFmtId="0" fontId="51" fillId="0" borderId="0" xfId="523" applyFont="1" applyFill="1" applyAlignment="1">
      <alignment horizontal="center"/>
      <protection/>
    </xf>
    <xf numFmtId="0" fontId="49" fillId="0" borderId="3" xfId="523" applyFont="1" applyFill="1" applyBorder="1" applyAlignment="1">
      <alignment horizontal="center"/>
      <protection/>
    </xf>
    <xf numFmtId="0" fontId="47" fillId="0" borderId="3" xfId="523" applyFont="1" applyFill="1" applyBorder="1" applyAlignment="1">
      <alignment horizontal="center" vertical="center"/>
      <protection/>
    </xf>
    <xf numFmtId="0" fontId="54" fillId="0" borderId="0" xfId="523" applyFont="1" applyFill="1" applyAlignment="1">
      <alignment horizontal="center"/>
      <protection/>
    </xf>
    <xf numFmtId="0" fontId="55" fillId="0" borderId="0" xfId="523" applyFont="1" applyFill="1" applyAlignment="1">
      <alignment horizontal="center"/>
      <protection/>
    </xf>
    <xf numFmtId="0" fontId="56" fillId="0" borderId="3" xfId="523" applyFont="1" applyFill="1" applyBorder="1" applyAlignment="1">
      <alignment horizontal="center" vertical="center"/>
      <protection/>
    </xf>
    <xf numFmtId="0" fontId="66" fillId="0" borderId="0" xfId="501" applyFont="1" applyAlignment="1">
      <alignment horizontal="center" vertical="center" wrapText="1"/>
      <protection/>
    </xf>
    <xf numFmtId="0" fontId="11" fillId="0" borderId="3" xfId="501" applyFont="1" applyBorder="1" applyAlignment="1">
      <alignment horizontal="center"/>
      <protection/>
    </xf>
    <xf numFmtId="2" fontId="11" fillId="0" borderId="3" xfId="501" applyNumberFormat="1" applyFont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center" vertical="center" wrapText="1"/>
      <protection/>
    </xf>
    <xf numFmtId="0" fontId="11" fillId="0" borderId="3" xfId="501" applyNumberFormat="1" applyFont="1" applyBorder="1" applyAlignment="1">
      <alignment horizontal="center" vertical="center" wrapText="1"/>
      <protection/>
    </xf>
    <xf numFmtId="0" fontId="68" fillId="0" borderId="0" xfId="501" applyFont="1" applyAlignment="1">
      <alignment horizontal="center" vertical="center" wrapText="1"/>
      <protection/>
    </xf>
    <xf numFmtId="3" fontId="11" fillId="0" borderId="3" xfId="501" applyNumberFormat="1" applyFont="1" applyBorder="1" applyAlignment="1">
      <alignment horizontal="center" vertical="center" wrapText="1"/>
      <protection/>
    </xf>
    <xf numFmtId="0" fontId="46" fillId="0" borderId="3" xfId="501" applyFont="1" applyBorder="1" applyAlignment="1">
      <alignment horizontal="center" vertical="center" wrapText="1"/>
      <protection/>
    </xf>
    <xf numFmtId="0" fontId="69" fillId="0" borderId="0" xfId="501" applyFont="1" applyAlignment="1">
      <alignment horizontal="center" vertical="center" wrapText="1"/>
      <protection/>
    </xf>
    <xf numFmtId="0" fontId="46" fillId="0" borderId="0" xfId="501" applyFont="1" applyAlignment="1">
      <alignment horizontal="center" vertical="center" wrapText="1"/>
      <protection/>
    </xf>
    <xf numFmtId="0" fontId="49" fillId="0" borderId="41" xfId="523" applyFont="1" applyFill="1" applyBorder="1" applyAlignment="1">
      <alignment horizontal="center"/>
      <protection/>
    </xf>
    <xf numFmtId="0" fontId="49" fillId="0" borderId="42" xfId="523" applyFont="1" applyFill="1" applyBorder="1" applyAlignment="1">
      <alignment horizontal="center"/>
      <protection/>
    </xf>
    <xf numFmtId="0" fontId="47" fillId="0" borderId="43" xfId="523" applyFont="1" applyFill="1" applyBorder="1" applyAlignment="1">
      <alignment horizontal="center" vertical="center"/>
      <protection/>
    </xf>
    <xf numFmtId="0" fontId="47" fillId="0" borderId="44" xfId="523" applyFont="1" applyFill="1" applyBorder="1" applyAlignment="1">
      <alignment horizontal="center" vertical="center"/>
      <protection/>
    </xf>
    <xf numFmtId="0" fontId="47" fillId="0" borderId="45" xfId="523" applyFont="1" applyFill="1" applyBorder="1" applyAlignment="1">
      <alignment horizontal="center" vertical="center"/>
      <protection/>
    </xf>
    <xf numFmtId="0" fontId="47" fillId="0" borderId="46" xfId="523" applyFont="1" applyFill="1" applyBorder="1" applyAlignment="1">
      <alignment horizontal="center" vertical="center"/>
      <protection/>
    </xf>
    <xf numFmtId="0" fontId="47" fillId="0" borderId="47" xfId="523" applyFont="1" applyFill="1" applyBorder="1" applyAlignment="1">
      <alignment horizontal="center" vertical="center"/>
      <protection/>
    </xf>
    <xf numFmtId="0" fontId="49" fillId="0" borderId="25" xfId="523" applyFont="1" applyFill="1" applyBorder="1" applyAlignment="1">
      <alignment horizontal="center"/>
      <protection/>
    </xf>
    <xf numFmtId="0" fontId="49" fillId="0" borderId="36" xfId="523" applyFont="1" applyFill="1" applyBorder="1" applyAlignment="1">
      <alignment horizontal="center"/>
      <protection/>
    </xf>
    <xf numFmtId="0" fontId="65" fillId="0" borderId="0" xfId="523" applyFont="1" applyFill="1" applyBorder="1" applyAlignment="1">
      <alignment horizontal="center" vertical="center" wrapText="1"/>
      <protection/>
    </xf>
    <xf numFmtId="0" fontId="50" fillId="0" borderId="0" xfId="523" applyFont="1" applyFill="1" applyAlignment="1">
      <alignment horizontal="center" wrapText="1"/>
      <protection/>
    </xf>
    <xf numFmtId="2" fontId="57" fillId="0" borderId="3" xfId="523" applyNumberFormat="1" applyFont="1" applyFill="1" applyBorder="1" applyAlignment="1">
      <alignment horizontal="center" vertical="center" wrapText="1"/>
      <protection/>
    </xf>
    <xf numFmtId="0" fontId="57" fillId="0" borderId="3" xfId="523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</cellXfs>
  <cellStyles count="56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6" xfId="521"/>
    <cellStyle name="Обычный_09_Професійний склад" xfId="522"/>
    <cellStyle name="Обычный_Форма7Н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Результат" xfId="549"/>
    <cellStyle name="Связанная ячейка" xfId="550"/>
    <cellStyle name="Связанная ячейка 2" xfId="551"/>
    <cellStyle name="Связанная ячейка 3" xfId="552"/>
    <cellStyle name="Связанная ячейка 4" xfId="553"/>
    <cellStyle name="Связанная ячейка 5" xfId="554"/>
    <cellStyle name="Середній" xfId="555"/>
    <cellStyle name="Середній 2" xfId="556"/>
    <cellStyle name="Стиль 1" xfId="557"/>
    <cellStyle name="Стиль 1 2" xfId="558"/>
    <cellStyle name="Текст попередження" xfId="559"/>
    <cellStyle name="Текст попередження 2" xfId="560"/>
    <cellStyle name="Текст пояснення" xfId="561"/>
    <cellStyle name="Текст пояснення 2" xfId="562"/>
    <cellStyle name="Текст предупреждения" xfId="563"/>
    <cellStyle name="Текст предупреждения 2" xfId="564"/>
    <cellStyle name="Текст предупреждения 3" xfId="565"/>
    <cellStyle name="Текст предупреждения 4" xfId="566"/>
    <cellStyle name="Текст предупреждения 5" xfId="567"/>
    <cellStyle name="Тысячи [0]_Анализ" xfId="568"/>
    <cellStyle name="Тысячи_Анализ" xfId="569"/>
    <cellStyle name="ФинᎰнсовый_Лист1 (3)_1" xfId="570"/>
    <cellStyle name="Comma" xfId="571"/>
    <cellStyle name="Comma [0]" xfId="572"/>
    <cellStyle name="Хороший" xfId="573"/>
    <cellStyle name="Хороший 2" xfId="574"/>
    <cellStyle name="Хороший 2 2" xfId="575"/>
    <cellStyle name="Хороший 3" xfId="5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K11" sqref="K11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45" t="s">
        <v>59</v>
      </c>
      <c r="B1" s="145"/>
      <c r="C1" s="145"/>
      <c r="D1" s="145"/>
      <c r="E1" s="145"/>
      <c r="F1" s="145"/>
      <c r="G1" s="145"/>
    </row>
    <row r="2" spans="1:7" s="2" customFormat="1" ht="19.5" customHeight="1">
      <c r="A2" s="146" t="s">
        <v>8</v>
      </c>
      <c r="B2" s="146"/>
      <c r="C2" s="146"/>
      <c r="D2" s="146"/>
      <c r="E2" s="146"/>
      <c r="F2" s="146"/>
      <c r="G2" s="146"/>
    </row>
    <row r="3" spans="1:7" s="4" customFormat="1" ht="20.25" customHeigh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47"/>
      <c r="B4" s="148" t="s">
        <v>61</v>
      </c>
      <c r="C4" s="148"/>
      <c r="D4" s="148"/>
      <c r="E4" s="148" t="s">
        <v>62</v>
      </c>
      <c r="F4" s="148"/>
      <c r="G4" s="148"/>
    </row>
    <row r="5" spans="1:7" s="4" customFormat="1" ht="50.25" customHeight="1">
      <c r="A5" s="147"/>
      <c r="B5" s="53" t="s">
        <v>31</v>
      </c>
      <c r="C5" s="53" t="s">
        <v>32</v>
      </c>
      <c r="D5" s="48" t="s">
        <v>33</v>
      </c>
      <c r="E5" s="53" t="s">
        <v>31</v>
      </c>
      <c r="F5" s="53" t="s">
        <v>32</v>
      </c>
      <c r="G5" s="48" t="s">
        <v>33</v>
      </c>
    </row>
    <row r="6" spans="1:7" s="14" customFormat="1" ht="34.5" customHeight="1">
      <c r="A6" s="75" t="s">
        <v>34</v>
      </c>
      <c r="B6" s="12">
        <f>SUM(B7:B25)</f>
        <v>18914</v>
      </c>
      <c r="C6" s="12">
        <f>SUM(C7:C25)</f>
        <v>20233</v>
      </c>
      <c r="D6" s="10">
        <f>ROUND(C6/B6*100,1)</f>
        <v>107</v>
      </c>
      <c r="E6" s="13">
        <f>SUM(E7:E25)</f>
        <v>1119</v>
      </c>
      <c r="F6" s="13">
        <f>SUM(F7:F25)</f>
        <v>1075</v>
      </c>
      <c r="G6" s="10">
        <f>ROUND(F6/E6*100,1)</f>
        <v>96.1</v>
      </c>
    </row>
    <row r="7" spans="1:11" ht="57" customHeight="1">
      <c r="A7" s="76" t="s">
        <v>10</v>
      </c>
      <c r="B7" s="129">
        <v>6598</v>
      </c>
      <c r="C7" s="126">
        <v>7164</v>
      </c>
      <c r="D7" s="10">
        <f aca="true" t="shared" si="0" ref="D7:D25">ROUND(C7/B7*100,1)</f>
        <v>108.6</v>
      </c>
      <c r="E7" s="129">
        <v>119</v>
      </c>
      <c r="F7" s="141">
        <v>104</v>
      </c>
      <c r="G7" s="10">
        <f aca="true" t="shared" si="1" ref="G7:G25">ROUND(F7/E7*100,1)</f>
        <v>87.4</v>
      </c>
      <c r="H7" s="15"/>
      <c r="I7" s="16"/>
      <c r="K7" s="17"/>
    </row>
    <row r="8" spans="1:11" ht="43.5" customHeight="1">
      <c r="A8" s="76" t="s">
        <v>11</v>
      </c>
      <c r="B8" s="129">
        <v>15</v>
      </c>
      <c r="C8" s="126">
        <v>7</v>
      </c>
      <c r="D8" s="10">
        <f t="shared" si="0"/>
        <v>46.7</v>
      </c>
      <c r="E8" s="129">
        <v>1</v>
      </c>
      <c r="F8" s="141">
        <v>1</v>
      </c>
      <c r="G8" s="10">
        <f t="shared" si="1"/>
        <v>100</v>
      </c>
      <c r="H8" s="15"/>
      <c r="I8" s="16"/>
      <c r="K8" s="17"/>
    </row>
    <row r="9" spans="1:11" s="19" customFormat="1" ht="25.5" customHeight="1">
      <c r="A9" s="76" t="s">
        <v>12</v>
      </c>
      <c r="B9" s="129">
        <v>1717</v>
      </c>
      <c r="C9" s="126">
        <v>2067</v>
      </c>
      <c r="D9" s="10">
        <f t="shared" si="0"/>
        <v>120.4</v>
      </c>
      <c r="E9" s="129">
        <v>160</v>
      </c>
      <c r="F9" s="141">
        <v>176</v>
      </c>
      <c r="G9" s="10">
        <f t="shared" si="1"/>
        <v>110</v>
      </c>
      <c r="H9" s="18"/>
      <c r="I9" s="16"/>
      <c r="J9" s="6"/>
      <c r="K9" s="17"/>
    </row>
    <row r="10" spans="1:13" ht="41.25" customHeight="1">
      <c r="A10" s="76" t="s">
        <v>13</v>
      </c>
      <c r="B10" s="129">
        <v>158</v>
      </c>
      <c r="C10" s="126">
        <v>196</v>
      </c>
      <c r="D10" s="10">
        <f t="shared" si="0"/>
        <v>124.1</v>
      </c>
      <c r="E10" s="129">
        <v>38</v>
      </c>
      <c r="F10" s="141">
        <v>36</v>
      </c>
      <c r="G10" s="10">
        <f t="shared" si="1"/>
        <v>94.7</v>
      </c>
      <c r="H10" s="15"/>
      <c r="I10" s="16"/>
      <c r="K10" s="17"/>
      <c r="M10" s="20"/>
    </row>
    <row r="11" spans="1:11" ht="37.5" customHeight="1">
      <c r="A11" s="76" t="s">
        <v>14</v>
      </c>
      <c r="B11" s="129">
        <v>512</v>
      </c>
      <c r="C11" s="126">
        <v>507</v>
      </c>
      <c r="D11" s="10">
        <f t="shared" si="0"/>
        <v>99</v>
      </c>
      <c r="E11" s="129">
        <v>39</v>
      </c>
      <c r="F11" s="141">
        <v>37</v>
      </c>
      <c r="G11" s="10">
        <f t="shared" si="1"/>
        <v>94.9</v>
      </c>
      <c r="H11" s="15"/>
      <c r="I11" s="16"/>
      <c r="K11" s="17"/>
    </row>
    <row r="12" spans="1:11" ht="25.5" customHeight="1">
      <c r="A12" s="76" t="s">
        <v>15</v>
      </c>
      <c r="B12" s="129">
        <v>308</v>
      </c>
      <c r="C12" s="126">
        <v>356</v>
      </c>
      <c r="D12" s="10">
        <f t="shared" si="0"/>
        <v>115.6</v>
      </c>
      <c r="E12" s="129">
        <v>35</v>
      </c>
      <c r="F12" s="141">
        <v>20</v>
      </c>
      <c r="G12" s="10">
        <f t="shared" si="1"/>
        <v>57.1</v>
      </c>
      <c r="H12" s="15"/>
      <c r="I12" s="16"/>
      <c r="K12" s="17"/>
    </row>
    <row r="13" spans="1:11" ht="54" customHeight="1">
      <c r="A13" s="76" t="s">
        <v>16</v>
      </c>
      <c r="B13" s="129">
        <v>2744</v>
      </c>
      <c r="C13" s="126">
        <v>2888</v>
      </c>
      <c r="D13" s="10">
        <f t="shared" si="0"/>
        <v>105.2</v>
      </c>
      <c r="E13" s="129">
        <v>198</v>
      </c>
      <c r="F13" s="141">
        <v>173</v>
      </c>
      <c r="G13" s="10">
        <f t="shared" si="1"/>
        <v>87.4</v>
      </c>
      <c r="H13" s="15"/>
      <c r="I13" s="16"/>
      <c r="K13" s="17"/>
    </row>
    <row r="14" spans="1:11" ht="35.25" customHeight="1">
      <c r="A14" s="76" t="s">
        <v>17</v>
      </c>
      <c r="B14" s="129">
        <v>1176</v>
      </c>
      <c r="C14" s="126">
        <v>1158</v>
      </c>
      <c r="D14" s="10">
        <f t="shared" si="0"/>
        <v>98.5</v>
      </c>
      <c r="E14" s="129">
        <v>56</v>
      </c>
      <c r="F14" s="141">
        <v>93</v>
      </c>
      <c r="G14" s="10">
        <f t="shared" si="1"/>
        <v>166.1</v>
      </c>
      <c r="H14" s="18"/>
      <c r="I14" s="16"/>
      <c r="K14" s="17"/>
    </row>
    <row r="15" spans="1:11" ht="40.5" customHeight="1">
      <c r="A15" s="76" t="s">
        <v>18</v>
      </c>
      <c r="B15" s="129">
        <v>682</v>
      </c>
      <c r="C15" s="126">
        <v>773</v>
      </c>
      <c r="D15" s="10">
        <f t="shared" si="0"/>
        <v>113.3</v>
      </c>
      <c r="E15" s="129">
        <v>27</v>
      </c>
      <c r="F15" s="141">
        <v>24</v>
      </c>
      <c r="G15" s="10">
        <f t="shared" si="1"/>
        <v>88.9</v>
      </c>
      <c r="H15" s="15"/>
      <c r="I15" s="16"/>
      <c r="K15" s="17"/>
    </row>
    <row r="16" spans="1:11" ht="24" customHeight="1">
      <c r="A16" s="76" t="s">
        <v>19</v>
      </c>
      <c r="B16" s="129">
        <v>63</v>
      </c>
      <c r="C16" s="126">
        <v>74</v>
      </c>
      <c r="D16" s="10">
        <f t="shared" si="0"/>
        <v>117.5</v>
      </c>
      <c r="E16" s="129">
        <v>8</v>
      </c>
      <c r="F16" s="141">
        <v>11</v>
      </c>
      <c r="G16" s="10">
        <f t="shared" si="1"/>
        <v>137.5</v>
      </c>
      <c r="H16" s="15"/>
      <c r="I16" s="16"/>
      <c r="K16" s="17"/>
    </row>
    <row r="17" spans="1:11" ht="24" customHeight="1">
      <c r="A17" s="76" t="s">
        <v>20</v>
      </c>
      <c r="B17" s="129">
        <v>158</v>
      </c>
      <c r="C17" s="126">
        <v>106</v>
      </c>
      <c r="D17" s="10">
        <f t="shared" si="0"/>
        <v>67.1</v>
      </c>
      <c r="E17" s="129">
        <v>16</v>
      </c>
      <c r="F17" s="141">
        <v>11</v>
      </c>
      <c r="G17" s="10">
        <f t="shared" si="1"/>
        <v>68.8</v>
      </c>
      <c r="H17" s="15"/>
      <c r="I17" s="16"/>
      <c r="K17" s="17"/>
    </row>
    <row r="18" spans="1:11" ht="24" customHeight="1">
      <c r="A18" s="76" t="s">
        <v>21</v>
      </c>
      <c r="B18" s="129">
        <v>122</v>
      </c>
      <c r="C18" s="126">
        <v>102</v>
      </c>
      <c r="D18" s="10">
        <f t="shared" si="0"/>
        <v>83.6</v>
      </c>
      <c r="E18" s="129">
        <v>8</v>
      </c>
      <c r="F18" s="141">
        <v>8</v>
      </c>
      <c r="G18" s="10">
        <f t="shared" si="1"/>
        <v>100</v>
      </c>
      <c r="H18" s="15"/>
      <c r="I18" s="16"/>
      <c r="K18" s="17"/>
    </row>
    <row r="19" spans="1:11" ht="38.25" customHeight="1">
      <c r="A19" s="76" t="s">
        <v>22</v>
      </c>
      <c r="B19" s="129">
        <v>209</v>
      </c>
      <c r="C19" s="126">
        <v>227</v>
      </c>
      <c r="D19" s="10">
        <f t="shared" si="0"/>
        <v>108.6</v>
      </c>
      <c r="E19" s="129">
        <v>17</v>
      </c>
      <c r="F19" s="141">
        <v>29</v>
      </c>
      <c r="G19" s="10">
        <f t="shared" si="1"/>
        <v>170.6</v>
      </c>
      <c r="H19" s="15"/>
      <c r="I19" s="16"/>
      <c r="K19" s="17"/>
    </row>
    <row r="20" spans="1:11" ht="41.25" customHeight="1">
      <c r="A20" s="76" t="s">
        <v>23</v>
      </c>
      <c r="B20" s="129">
        <v>258</v>
      </c>
      <c r="C20" s="126">
        <v>351</v>
      </c>
      <c r="D20" s="10">
        <f t="shared" si="0"/>
        <v>136</v>
      </c>
      <c r="E20" s="129">
        <v>31</v>
      </c>
      <c r="F20" s="141">
        <v>39</v>
      </c>
      <c r="G20" s="10">
        <f t="shared" si="1"/>
        <v>125.8</v>
      </c>
      <c r="H20" s="15"/>
      <c r="I20" s="16"/>
      <c r="K20" s="17"/>
    </row>
    <row r="21" spans="1:11" ht="42.75" customHeight="1">
      <c r="A21" s="76" t="s">
        <v>24</v>
      </c>
      <c r="B21" s="129">
        <v>1294</v>
      </c>
      <c r="C21" s="126">
        <v>1136</v>
      </c>
      <c r="D21" s="10">
        <f t="shared" si="0"/>
        <v>87.8</v>
      </c>
      <c r="E21" s="129">
        <v>125</v>
      </c>
      <c r="F21" s="141">
        <v>86</v>
      </c>
      <c r="G21" s="10">
        <f t="shared" si="1"/>
        <v>68.8</v>
      </c>
      <c r="H21" s="18"/>
      <c r="I21" s="16"/>
      <c r="K21" s="17"/>
    </row>
    <row r="22" spans="1:11" ht="24" customHeight="1">
      <c r="A22" s="76" t="s">
        <v>25</v>
      </c>
      <c r="B22" s="129">
        <v>1429</v>
      </c>
      <c r="C22" s="126">
        <v>1446</v>
      </c>
      <c r="D22" s="10">
        <f t="shared" si="0"/>
        <v>101.2</v>
      </c>
      <c r="E22" s="129">
        <v>105</v>
      </c>
      <c r="F22" s="141">
        <v>121</v>
      </c>
      <c r="G22" s="10">
        <f t="shared" si="1"/>
        <v>115.2</v>
      </c>
      <c r="H22" s="15"/>
      <c r="I22" s="16"/>
      <c r="K22" s="17"/>
    </row>
    <row r="23" spans="1:11" ht="42.75" customHeight="1">
      <c r="A23" s="76" t="s">
        <v>26</v>
      </c>
      <c r="B23" s="129">
        <v>1174</v>
      </c>
      <c r="C23" s="126">
        <v>1322</v>
      </c>
      <c r="D23" s="10">
        <f t="shared" si="0"/>
        <v>112.6</v>
      </c>
      <c r="E23" s="129">
        <v>114</v>
      </c>
      <c r="F23" s="141">
        <v>88</v>
      </c>
      <c r="G23" s="10">
        <f t="shared" si="1"/>
        <v>77.2</v>
      </c>
      <c r="H23" s="18"/>
      <c r="I23" s="16"/>
      <c r="K23" s="17"/>
    </row>
    <row r="24" spans="1:11" ht="36.75" customHeight="1">
      <c r="A24" s="76" t="s">
        <v>27</v>
      </c>
      <c r="B24" s="129">
        <v>196</v>
      </c>
      <c r="C24" s="126">
        <v>254</v>
      </c>
      <c r="D24" s="10">
        <f t="shared" si="0"/>
        <v>129.6</v>
      </c>
      <c r="E24" s="129">
        <v>12</v>
      </c>
      <c r="F24" s="141">
        <v>13</v>
      </c>
      <c r="G24" s="10">
        <f t="shared" si="1"/>
        <v>108.3</v>
      </c>
      <c r="H24" s="15"/>
      <c r="I24" s="16"/>
      <c r="K24" s="17"/>
    </row>
    <row r="25" spans="1:11" ht="27.75" customHeight="1">
      <c r="A25" s="76" t="s">
        <v>28</v>
      </c>
      <c r="B25" s="129">
        <v>101</v>
      </c>
      <c r="C25" s="126">
        <v>99</v>
      </c>
      <c r="D25" s="10">
        <f t="shared" si="0"/>
        <v>98</v>
      </c>
      <c r="E25" s="129">
        <v>10</v>
      </c>
      <c r="F25" s="141">
        <v>5</v>
      </c>
      <c r="G25" s="10">
        <f t="shared" si="1"/>
        <v>50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20"/>
  <sheetViews>
    <sheetView view="pageBreakPreview" zoomScale="70" zoomScaleNormal="75" zoomScaleSheetLayoutView="70" zoomScalePageLayoutView="0" workbookViewId="0" topLeftCell="A1">
      <selection activeCell="F13" sqref="F13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72" t="s">
        <v>65</v>
      </c>
      <c r="B1" s="172"/>
      <c r="C1" s="172"/>
      <c r="D1" s="172"/>
    </row>
    <row r="2" spans="1:4" s="2" customFormat="1" ht="12.75" customHeight="1">
      <c r="A2" s="121"/>
      <c r="B2" s="121"/>
      <c r="C2" s="121"/>
      <c r="D2" s="121"/>
    </row>
    <row r="3" spans="1:4" s="4" customFormat="1" ht="25.5" customHeight="1">
      <c r="A3" s="147"/>
      <c r="B3" s="174" t="s">
        <v>41</v>
      </c>
      <c r="C3" s="174" t="s">
        <v>42</v>
      </c>
      <c r="D3" s="174" t="s">
        <v>60</v>
      </c>
    </row>
    <row r="4" spans="1:4" s="4" customFormat="1" ht="82.5" customHeight="1">
      <c r="A4" s="147"/>
      <c r="B4" s="174"/>
      <c r="C4" s="174"/>
      <c r="D4" s="174"/>
    </row>
    <row r="5" spans="1:6" s="5" customFormat="1" ht="34.5" customHeight="1">
      <c r="A5" s="29" t="s">
        <v>34</v>
      </c>
      <c r="B5" s="26">
        <f>SUM(B6:B14)</f>
        <v>1075</v>
      </c>
      <c r="C5" s="26">
        <f>SUM(C6:C14)</f>
        <v>6722</v>
      </c>
      <c r="D5" s="26">
        <f>C5/B5</f>
        <v>6.253023255813954</v>
      </c>
      <c r="F5" s="27"/>
    </row>
    <row r="6" spans="1:10" ht="51" customHeight="1">
      <c r="A6" s="79" t="s">
        <v>36</v>
      </c>
      <c r="B6" s="124">
        <v>64</v>
      </c>
      <c r="C6" s="124">
        <v>1056</v>
      </c>
      <c r="D6" s="26">
        <f aca="true" t="shared" si="0" ref="D6:D14">C6/B6</f>
        <v>16.5</v>
      </c>
      <c r="F6" s="27"/>
      <c r="G6" s="28"/>
      <c r="J6" s="28"/>
    </row>
    <row r="7" spans="1:10" ht="35.25" customHeight="1">
      <c r="A7" s="79" t="s">
        <v>3</v>
      </c>
      <c r="B7" s="124">
        <v>165</v>
      </c>
      <c r="C7" s="124">
        <v>665</v>
      </c>
      <c r="D7" s="26">
        <f t="shared" si="0"/>
        <v>4.03030303030303</v>
      </c>
      <c r="F7" s="27"/>
      <c r="G7" s="28"/>
      <c r="J7" s="28"/>
    </row>
    <row r="8" spans="1:10" s="19" customFormat="1" ht="25.5" customHeight="1">
      <c r="A8" s="79" t="s">
        <v>2</v>
      </c>
      <c r="B8" s="124">
        <v>107</v>
      </c>
      <c r="C8" s="124">
        <v>687</v>
      </c>
      <c r="D8" s="26">
        <f t="shared" si="0"/>
        <v>6.420560747663552</v>
      </c>
      <c r="E8" s="6"/>
      <c r="F8" s="27"/>
      <c r="G8" s="28"/>
      <c r="H8" s="6"/>
      <c r="J8" s="28"/>
    </row>
    <row r="9" spans="1:10" ht="36.75" customHeight="1">
      <c r="A9" s="79" t="s">
        <v>1</v>
      </c>
      <c r="B9" s="124">
        <v>57</v>
      </c>
      <c r="C9" s="124">
        <v>388</v>
      </c>
      <c r="D9" s="26">
        <f t="shared" si="0"/>
        <v>6.807017543859649</v>
      </c>
      <c r="F9" s="27"/>
      <c r="G9" s="28"/>
      <c r="J9" s="28"/>
    </row>
    <row r="10" spans="1:10" ht="28.5" customHeight="1">
      <c r="A10" s="79" t="s">
        <v>5</v>
      </c>
      <c r="B10" s="124">
        <v>148</v>
      </c>
      <c r="C10" s="124">
        <v>1056</v>
      </c>
      <c r="D10" s="26">
        <f t="shared" si="0"/>
        <v>7.135135135135135</v>
      </c>
      <c r="F10" s="27"/>
      <c r="G10" s="28"/>
      <c r="J10" s="28"/>
    </row>
    <row r="11" spans="1:10" ht="59.25" customHeight="1">
      <c r="A11" s="79" t="s">
        <v>30</v>
      </c>
      <c r="B11" s="124">
        <v>25</v>
      </c>
      <c r="C11" s="124">
        <v>390</v>
      </c>
      <c r="D11" s="26">
        <f t="shared" si="0"/>
        <v>15.6</v>
      </c>
      <c r="F11" s="27"/>
      <c r="G11" s="28"/>
      <c r="J11" s="28"/>
    </row>
    <row r="12" spans="1:17" ht="33.75" customHeight="1">
      <c r="A12" s="79" t="s">
        <v>6</v>
      </c>
      <c r="B12" s="124">
        <v>148</v>
      </c>
      <c r="C12" s="124">
        <v>421</v>
      </c>
      <c r="D12" s="26">
        <f t="shared" si="0"/>
        <v>2.8445945945945947</v>
      </c>
      <c r="F12" s="27"/>
      <c r="G12" s="28"/>
      <c r="J12" s="28"/>
      <c r="Q12" s="9"/>
    </row>
    <row r="13" spans="1:17" ht="75" customHeight="1">
      <c r="A13" s="79" t="s">
        <v>7</v>
      </c>
      <c r="B13" s="124">
        <v>173</v>
      </c>
      <c r="C13" s="124">
        <v>930</v>
      </c>
      <c r="D13" s="26">
        <f t="shared" si="0"/>
        <v>5.375722543352601</v>
      </c>
      <c r="F13" s="27"/>
      <c r="G13" s="28"/>
      <c r="J13" s="28"/>
      <c r="Q13" s="9"/>
    </row>
    <row r="14" spans="1:17" ht="40.5" customHeight="1">
      <c r="A14" s="79" t="s">
        <v>37</v>
      </c>
      <c r="B14" s="124">
        <v>188</v>
      </c>
      <c r="C14" s="124">
        <v>1129</v>
      </c>
      <c r="D14" s="26">
        <f t="shared" si="0"/>
        <v>6.00531914893617</v>
      </c>
      <c r="F14" s="27"/>
      <c r="G14" s="28"/>
      <c r="J14" s="28"/>
      <c r="Q14" s="9"/>
    </row>
    <row r="15" spans="1:17" ht="12.75">
      <c r="A15" s="7"/>
      <c r="B15" s="7"/>
      <c r="C15" s="7"/>
      <c r="Q15" s="9"/>
    </row>
    <row r="16" spans="1:17" ht="12.75">
      <c r="A16" s="7"/>
      <c r="B16" s="7"/>
      <c r="C16" s="7"/>
      <c r="Q16" s="9"/>
    </row>
    <row r="17" ht="12.75">
      <c r="Q17" s="9"/>
    </row>
    <row r="18" ht="12.75">
      <c r="Q18" s="9"/>
    </row>
    <row r="19" ht="12.75">
      <c r="Q19" s="9"/>
    </row>
    <row r="20" ht="12.75">
      <c r="Q20" s="9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B7" sqref="B7:B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0.710937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49" t="s">
        <v>59</v>
      </c>
      <c r="B1" s="149"/>
      <c r="C1" s="149"/>
      <c r="D1" s="149"/>
      <c r="E1" s="149"/>
      <c r="F1" s="149"/>
      <c r="G1" s="149"/>
    </row>
    <row r="2" spans="1:7" s="2" customFormat="1" ht="19.5" customHeight="1">
      <c r="A2" s="150" t="s">
        <v>35</v>
      </c>
      <c r="B2" s="150"/>
      <c r="C2" s="150"/>
      <c r="D2" s="150"/>
      <c r="E2" s="150"/>
      <c r="F2" s="150"/>
      <c r="G2" s="150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5.5" customHeight="1">
      <c r="A4" s="147"/>
      <c r="B4" s="151" t="s">
        <v>61</v>
      </c>
      <c r="C4" s="151"/>
      <c r="D4" s="151"/>
      <c r="E4" s="151" t="s">
        <v>62</v>
      </c>
      <c r="F4" s="151"/>
      <c r="G4" s="151"/>
    </row>
    <row r="5" spans="1:7" s="4" customFormat="1" ht="60.75" customHeight="1">
      <c r="A5" s="147"/>
      <c r="B5" s="54" t="s">
        <v>31</v>
      </c>
      <c r="C5" s="54" t="s">
        <v>32</v>
      </c>
      <c r="D5" s="52" t="s">
        <v>33</v>
      </c>
      <c r="E5" s="24" t="s">
        <v>31</v>
      </c>
      <c r="F5" s="24" t="s">
        <v>32</v>
      </c>
      <c r="G5" s="77" t="s">
        <v>33</v>
      </c>
    </row>
    <row r="6" spans="1:9" s="5" customFormat="1" ht="34.5" customHeight="1">
      <c r="A6" s="29" t="s">
        <v>34</v>
      </c>
      <c r="B6" s="26">
        <f>SUM(B7:B15)</f>
        <v>18914</v>
      </c>
      <c r="C6" s="26">
        <f>SUM(C7:C15)</f>
        <v>20233</v>
      </c>
      <c r="D6" s="51">
        <f>ROUND(C6/B6*100,1)</f>
        <v>107</v>
      </c>
      <c r="E6" s="26">
        <f>SUM(E7:E15)</f>
        <v>1119</v>
      </c>
      <c r="F6" s="26">
        <f>SUM(F7:F15)</f>
        <v>1075</v>
      </c>
      <c r="G6" s="78">
        <f>ROUND(F6/E6*100,1)</f>
        <v>96.1</v>
      </c>
      <c r="I6" s="27"/>
    </row>
    <row r="7" spans="1:13" ht="57.75" customHeight="1">
      <c r="A7" s="79" t="s">
        <v>36</v>
      </c>
      <c r="B7" s="124">
        <v>895</v>
      </c>
      <c r="C7" s="125">
        <v>881</v>
      </c>
      <c r="D7" s="51">
        <f aca="true" t="shared" si="0" ref="D7:D15">ROUND(C7/B7*100,1)</f>
        <v>98.4</v>
      </c>
      <c r="E7" s="125">
        <v>74</v>
      </c>
      <c r="F7" s="125">
        <v>64</v>
      </c>
      <c r="G7" s="78">
        <f aca="true" t="shared" si="1" ref="G7:G15">ROUND(F7/E7*100,1)</f>
        <v>86.5</v>
      </c>
      <c r="I7" s="27"/>
      <c r="J7" s="28"/>
      <c r="M7" s="28"/>
    </row>
    <row r="8" spans="1:13" ht="35.25" customHeight="1">
      <c r="A8" s="79" t="s">
        <v>3</v>
      </c>
      <c r="B8" s="124">
        <v>1466</v>
      </c>
      <c r="C8" s="125">
        <v>1520</v>
      </c>
      <c r="D8" s="51">
        <f t="shared" si="0"/>
        <v>103.7</v>
      </c>
      <c r="E8" s="124">
        <v>168</v>
      </c>
      <c r="F8" s="125">
        <v>165</v>
      </c>
      <c r="G8" s="78">
        <f t="shared" si="1"/>
        <v>98.2</v>
      </c>
      <c r="I8" s="27"/>
      <c r="J8" s="28"/>
      <c r="M8" s="28"/>
    </row>
    <row r="9" spans="1:13" s="19" customFormat="1" ht="25.5" customHeight="1">
      <c r="A9" s="79" t="s">
        <v>2</v>
      </c>
      <c r="B9" s="124">
        <v>1801</v>
      </c>
      <c r="C9" s="125">
        <v>1857</v>
      </c>
      <c r="D9" s="51">
        <f t="shared" si="0"/>
        <v>103.1</v>
      </c>
      <c r="E9" s="124">
        <v>125</v>
      </c>
      <c r="F9" s="125">
        <v>107</v>
      </c>
      <c r="G9" s="78">
        <f t="shared" si="1"/>
        <v>85.6</v>
      </c>
      <c r="H9" s="6"/>
      <c r="I9" s="27"/>
      <c r="J9" s="28"/>
      <c r="K9" s="6"/>
      <c r="M9" s="28"/>
    </row>
    <row r="10" spans="1:13" ht="36.75" customHeight="1">
      <c r="A10" s="79" t="s">
        <v>1</v>
      </c>
      <c r="B10" s="124">
        <v>749</v>
      </c>
      <c r="C10" s="125">
        <v>775</v>
      </c>
      <c r="D10" s="51">
        <f t="shared" si="0"/>
        <v>103.5</v>
      </c>
      <c r="E10" s="124">
        <v>53</v>
      </c>
      <c r="F10" s="125">
        <v>57</v>
      </c>
      <c r="G10" s="78">
        <f t="shared" si="1"/>
        <v>107.5</v>
      </c>
      <c r="I10" s="27"/>
      <c r="J10" s="28"/>
      <c r="M10" s="28"/>
    </row>
    <row r="11" spans="1:13" ht="35.25" customHeight="1">
      <c r="A11" s="79" t="s">
        <v>5</v>
      </c>
      <c r="B11" s="124">
        <v>3236</v>
      </c>
      <c r="C11" s="125">
        <v>3360</v>
      </c>
      <c r="D11" s="51">
        <f t="shared" si="0"/>
        <v>103.8</v>
      </c>
      <c r="E11" s="124">
        <v>171</v>
      </c>
      <c r="F11" s="125">
        <v>148</v>
      </c>
      <c r="G11" s="78">
        <f t="shared" si="1"/>
        <v>86.5</v>
      </c>
      <c r="I11" s="27"/>
      <c r="J11" s="28"/>
      <c r="M11" s="28"/>
    </row>
    <row r="12" spans="1:13" ht="59.25" customHeight="1">
      <c r="A12" s="79" t="s">
        <v>30</v>
      </c>
      <c r="B12" s="124">
        <v>2332</v>
      </c>
      <c r="C12" s="125">
        <v>2476</v>
      </c>
      <c r="D12" s="51">
        <f t="shared" si="0"/>
        <v>106.2</v>
      </c>
      <c r="E12" s="124">
        <v>31</v>
      </c>
      <c r="F12" s="125">
        <v>25</v>
      </c>
      <c r="G12" s="78">
        <f t="shared" si="1"/>
        <v>80.6</v>
      </c>
      <c r="I12" s="27"/>
      <c r="J12" s="28"/>
      <c r="M12" s="28"/>
    </row>
    <row r="13" spans="1:20" ht="38.25" customHeight="1">
      <c r="A13" s="79" t="s">
        <v>6</v>
      </c>
      <c r="B13" s="124">
        <v>1546</v>
      </c>
      <c r="C13" s="125">
        <v>1876</v>
      </c>
      <c r="D13" s="51">
        <f t="shared" si="0"/>
        <v>121.3</v>
      </c>
      <c r="E13" s="124">
        <v>183</v>
      </c>
      <c r="F13" s="125">
        <v>148</v>
      </c>
      <c r="G13" s="78">
        <f t="shared" si="1"/>
        <v>80.9</v>
      </c>
      <c r="I13" s="27"/>
      <c r="J13" s="28"/>
      <c r="M13" s="28"/>
      <c r="T13" s="9"/>
    </row>
    <row r="14" spans="1:20" ht="75" customHeight="1">
      <c r="A14" s="79" t="s">
        <v>7</v>
      </c>
      <c r="B14" s="124">
        <v>3329</v>
      </c>
      <c r="C14" s="125">
        <v>3844</v>
      </c>
      <c r="D14" s="51">
        <f t="shared" si="0"/>
        <v>115.5</v>
      </c>
      <c r="E14" s="124">
        <v>137</v>
      </c>
      <c r="F14" s="125">
        <v>173</v>
      </c>
      <c r="G14" s="78">
        <f t="shared" si="1"/>
        <v>126.3</v>
      </c>
      <c r="I14" s="27"/>
      <c r="J14" s="28"/>
      <c r="M14" s="28"/>
      <c r="T14" s="9"/>
    </row>
    <row r="15" spans="1:20" ht="43.5" customHeight="1">
      <c r="A15" s="79" t="s">
        <v>37</v>
      </c>
      <c r="B15" s="124">
        <v>3560</v>
      </c>
      <c r="C15" s="125">
        <v>3644</v>
      </c>
      <c r="D15" s="51">
        <f t="shared" si="0"/>
        <v>102.4</v>
      </c>
      <c r="E15" s="124">
        <v>177</v>
      </c>
      <c r="F15" s="125">
        <v>188</v>
      </c>
      <c r="G15" s="78">
        <f t="shared" si="1"/>
        <v>106.2</v>
      </c>
      <c r="I15" s="27"/>
      <c r="J15" s="28"/>
      <c r="M15" s="28"/>
      <c r="T15" s="9"/>
    </row>
    <row r="16" spans="1:20" ht="12.75">
      <c r="A16" s="7"/>
      <c r="B16" s="7"/>
      <c r="C16" s="7"/>
      <c r="D16" s="7"/>
      <c r="E16" s="7"/>
      <c r="F16" s="7"/>
      <c r="T16" s="9"/>
    </row>
    <row r="17" spans="1:20" ht="12.75">
      <c r="A17" s="7"/>
      <c r="B17" s="7"/>
      <c r="C17" s="7"/>
      <c r="D17" s="7"/>
      <c r="E17" s="7"/>
      <c r="F17" s="7"/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tabSelected="1" view="pageBreakPreview" zoomScaleSheetLayoutView="100" zoomScalePageLayoutView="0" workbookViewId="0" topLeftCell="A43">
      <selection activeCell="G59" sqref="G59"/>
    </sheetView>
  </sheetViews>
  <sheetFormatPr defaultColWidth="9.140625" defaultRowHeight="15"/>
  <cols>
    <col min="1" max="1" width="3.140625" style="80" customWidth="1"/>
    <col min="2" max="2" width="25.421875" style="89" customWidth="1"/>
    <col min="3" max="3" width="10.00390625" style="70" customWidth="1"/>
    <col min="4" max="4" width="13.00390625" style="70" customWidth="1"/>
    <col min="5" max="6" width="12.421875" style="70" customWidth="1"/>
    <col min="7" max="7" width="16.421875" style="70" customWidth="1"/>
    <col min="8" max="16384" width="9.140625" style="70" customWidth="1"/>
  </cols>
  <sheetData>
    <row r="1" spans="1:7" s="81" customFormat="1" ht="43.5" customHeight="1">
      <c r="A1" s="80"/>
      <c r="B1" s="152" t="s">
        <v>66</v>
      </c>
      <c r="C1" s="152"/>
      <c r="D1" s="152"/>
      <c r="E1" s="152"/>
      <c r="F1" s="152"/>
      <c r="G1" s="152"/>
    </row>
    <row r="2" spans="1:7" s="81" customFormat="1" ht="20.25">
      <c r="A2" s="80"/>
      <c r="B2" s="74"/>
      <c r="C2" s="152" t="s">
        <v>44</v>
      </c>
      <c r="D2" s="152"/>
      <c r="E2" s="152"/>
      <c r="F2" s="74"/>
      <c r="G2" s="74"/>
    </row>
    <row r="4" spans="1:7" s="80" customFormat="1" ht="18.75" customHeight="1">
      <c r="A4" s="153"/>
      <c r="B4" s="154" t="s">
        <v>45</v>
      </c>
      <c r="C4" s="155" t="s">
        <v>46</v>
      </c>
      <c r="D4" s="155" t="s">
        <v>47</v>
      </c>
      <c r="E4" s="155" t="s">
        <v>48</v>
      </c>
      <c r="F4" s="156" t="s">
        <v>67</v>
      </c>
      <c r="G4" s="156"/>
    </row>
    <row r="5" spans="1:7" s="80" customFormat="1" ht="18.75" customHeight="1">
      <c r="A5" s="153"/>
      <c r="B5" s="154"/>
      <c r="C5" s="155"/>
      <c r="D5" s="155"/>
      <c r="E5" s="155"/>
      <c r="F5" s="155" t="s">
        <v>70</v>
      </c>
      <c r="G5" s="155" t="s">
        <v>50</v>
      </c>
    </row>
    <row r="6" spans="1:7" s="80" customFormat="1" ht="58.5" customHeight="1">
      <c r="A6" s="153"/>
      <c r="B6" s="154"/>
      <c r="C6" s="155"/>
      <c r="D6" s="155"/>
      <c r="E6" s="155"/>
      <c r="F6" s="155"/>
      <c r="G6" s="155"/>
    </row>
    <row r="7" spans="1:7" ht="13.5" customHeight="1">
      <c r="A7" s="82" t="s">
        <v>51</v>
      </c>
      <c r="B7" s="83" t="s">
        <v>0</v>
      </c>
      <c r="C7" s="72">
        <v>1</v>
      </c>
      <c r="D7" s="72">
        <v>3</v>
      </c>
      <c r="E7" s="72">
        <v>4</v>
      </c>
      <c r="F7" s="72">
        <v>5</v>
      </c>
      <c r="G7" s="72">
        <v>6</v>
      </c>
    </row>
    <row r="8" spans="1:7" ht="31.5" customHeight="1">
      <c r="A8" s="84">
        <v>1</v>
      </c>
      <c r="B8" s="85" t="s">
        <v>244</v>
      </c>
      <c r="C8" s="86">
        <v>1463</v>
      </c>
      <c r="D8" s="86">
        <v>1718</v>
      </c>
      <c r="E8" s="86">
        <v>-255</v>
      </c>
      <c r="F8" s="86">
        <v>47</v>
      </c>
      <c r="G8" s="86">
        <v>3285.04</v>
      </c>
    </row>
    <row r="9" spans="1:7" s="87" customFormat="1" ht="78.75">
      <c r="A9" s="84">
        <v>2</v>
      </c>
      <c r="B9" s="85" t="s">
        <v>214</v>
      </c>
      <c r="C9" s="86">
        <v>1389</v>
      </c>
      <c r="D9" s="86">
        <v>954</v>
      </c>
      <c r="E9" s="86">
        <v>435</v>
      </c>
      <c r="F9" s="86">
        <v>17</v>
      </c>
      <c r="G9" s="86">
        <v>3440.24</v>
      </c>
    </row>
    <row r="10" spans="1:7" s="87" customFormat="1" ht="47.25">
      <c r="A10" s="84">
        <v>3</v>
      </c>
      <c r="B10" s="85" t="s">
        <v>234</v>
      </c>
      <c r="C10" s="86">
        <v>997</v>
      </c>
      <c r="D10" s="86">
        <v>941</v>
      </c>
      <c r="E10" s="86">
        <v>56</v>
      </c>
      <c r="F10" s="86">
        <v>24</v>
      </c>
      <c r="G10" s="86">
        <v>4586.22</v>
      </c>
    </row>
    <row r="11" spans="1:7" s="87" customFormat="1" ht="63">
      <c r="A11" s="84">
        <v>4</v>
      </c>
      <c r="B11" s="85" t="s">
        <v>235</v>
      </c>
      <c r="C11" s="86">
        <v>983</v>
      </c>
      <c r="D11" s="86">
        <v>786</v>
      </c>
      <c r="E11" s="86">
        <v>197</v>
      </c>
      <c r="F11" s="86">
        <v>4</v>
      </c>
      <c r="G11" s="86">
        <v>3925</v>
      </c>
    </row>
    <row r="12" spans="1:7" s="87" customFormat="1" ht="15.75">
      <c r="A12" s="84">
        <v>5</v>
      </c>
      <c r="B12" s="85" t="s">
        <v>204</v>
      </c>
      <c r="C12" s="86">
        <v>776</v>
      </c>
      <c r="D12" s="86">
        <v>760</v>
      </c>
      <c r="E12" s="86">
        <v>16</v>
      </c>
      <c r="F12" s="86">
        <v>16</v>
      </c>
      <c r="G12" s="86">
        <v>3283.13</v>
      </c>
    </row>
    <row r="13" spans="1:7" s="87" customFormat="1" ht="31.5">
      <c r="A13" s="84">
        <v>6</v>
      </c>
      <c r="B13" s="85" t="s">
        <v>205</v>
      </c>
      <c r="C13" s="86">
        <v>765</v>
      </c>
      <c r="D13" s="86">
        <v>902</v>
      </c>
      <c r="E13" s="86">
        <v>-137</v>
      </c>
      <c r="F13" s="86">
        <v>42</v>
      </c>
      <c r="G13" s="86">
        <v>3234.83</v>
      </c>
    </row>
    <row r="14" spans="1:7" s="87" customFormat="1" ht="15.75">
      <c r="A14" s="84">
        <v>7</v>
      </c>
      <c r="B14" s="85" t="s">
        <v>236</v>
      </c>
      <c r="C14" s="86">
        <v>485</v>
      </c>
      <c r="D14" s="86">
        <v>443</v>
      </c>
      <c r="E14" s="86">
        <v>42</v>
      </c>
      <c r="F14" s="86">
        <v>6</v>
      </c>
      <c r="G14" s="86">
        <v>3496.46</v>
      </c>
    </row>
    <row r="15" spans="1:7" s="87" customFormat="1" ht="15.75">
      <c r="A15" s="84">
        <v>8</v>
      </c>
      <c r="B15" s="85" t="s">
        <v>245</v>
      </c>
      <c r="C15" s="86">
        <v>442</v>
      </c>
      <c r="D15" s="86">
        <v>397</v>
      </c>
      <c r="E15" s="86">
        <v>45</v>
      </c>
      <c r="F15" s="86">
        <v>9</v>
      </c>
      <c r="G15" s="86">
        <v>3273.2</v>
      </c>
    </row>
    <row r="16" spans="1:7" s="87" customFormat="1" ht="31.5">
      <c r="A16" s="84">
        <v>9</v>
      </c>
      <c r="B16" s="85" t="s">
        <v>246</v>
      </c>
      <c r="C16" s="86">
        <v>398</v>
      </c>
      <c r="D16" s="86">
        <v>503</v>
      </c>
      <c r="E16" s="86">
        <v>-105</v>
      </c>
      <c r="F16" s="86">
        <v>27</v>
      </c>
      <c r="G16" s="86">
        <v>3089</v>
      </c>
    </row>
    <row r="17" spans="1:7" s="87" customFormat="1" ht="15.75">
      <c r="A17" s="84">
        <v>10</v>
      </c>
      <c r="B17" s="85" t="s">
        <v>184</v>
      </c>
      <c r="C17" s="86">
        <v>389</v>
      </c>
      <c r="D17" s="86">
        <v>456</v>
      </c>
      <c r="E17" s="86">
        <v>-67</v>
      </c>
      <c r="F17" s="86">
        <v>27</v>
      </c>
      <c r="G17" s="86">
        <v>3692.7</v>
      </c>
    </row>
    <row r="18" spans="1:7" s="87" customFormat="1" ht="15.75">
      <c r="A18" s="84">
        <v>11</v>
      </c>
      <c r="B18" s="85" t="s">
        <v>215</v>
      </c>
      <c r="C18" s="86">
        <v>375</v>
      </c>
      <c r="D18" s="86">
        <v>465</v>
      </c>
      <c r="E18" s="86">
        <v>-90</v>
      </c>
      <c r="F18" s="86">
        <v>0</v>
      </c>
      <c r="G18" s="86" t="s">
        <v>43</v>
      </c>
    </row>
    <row r="19" spans="1:7" s="87" customFormat="1" ht="15.75">
      <c r="A19" s="84">
        <v>12</v>
      </c>
      <c r="B19" s="85" t="s">
        <v>247</v>
      </c>
      <c r="C19" s="86">
        <v>328</v>
      </c>
      <c r="D19" s="86">
        <v>121</v>
      </c>
      <c r="E19" s="86">
        <v>207</v>
      </c>
      <c r="F19" s="86">
        <v>23</v>
      </c>
      <c r="G19" s="86">
        <v>3456.35</v>
      </c>
    </row>
    <row r="20" spans="1:7" s="87" customFormat="1" ht="15.75">
      <c r="A20" s="84">
        <v>13</v>
      </c>
      <c r="B20" s="85" t="s">
        <v>206</v>
      </c>
      <c r="C20" s="86">
        <v>325</v>
      </c>
      <c r="D20" s="86">
        <v>477</v>
      </c>
      <c r="E20" s="86">
        <v>-152</v>
      </c>
      <c r="F20" s="86">
        <v>21</v>
      </c>
      <c r="G20" s="86">
        <v>3168.1</v>
      </c>
    </row>
    <row r="21" spans="1:7" s="87" customFormat="1" ht="31.5">
      <c r="A21" s="84">
        <v>14</v>
      </c>
      <c r="B21" s="85" t="s">
        <v>207</v>
      </c>
      <c r="C21" s="86">
        <v>291</v>
      </c>
      <c r="D21" s="86">
        <v>397</v>
      </c>
      <c r="E21" s="86">
        <v>-106</v>
      </c>
      <c r="F21" s="86">
        <v>13</v>
      </c>
      <c r="G21" s="86">
        <v>3220.77</v>
      </c>
    </row>
    <row r="22" spans="1:7" s="87" customFormat="1" ht="15.75">
      <c r="A22" s="84">
        <v>15</v>
      </c>
      <c r="B22" s="85" t="s">
        <v>208</v>
      </c>
      <c r="C22" s="86">
        <v>271</v>
      </c>
      <c r="D22" s="86">
        <v>171</v>
      </c>
      <c r="E22" s="86">
        <v>100</v>
      </c>
      <c r="F22" s="86">
        <v>20</v>
      </c>
      <c r="G22" s="86">
        <v>3531</v>
      </c>
    </row>
    <row r="23" spans="1:7" s="87" customFormat="1" ht="15.75">
      <c r="A23" s="84">
        <v>16</v>
      </c>
      <c r="B23" s="85" t="s">
        <v>185</v>
      </c>
      <c r="C23" s="86">
        <v>235</v>
      </c>
      <c r="D23" s="86">
        <v>134</v>
      </c>
      <c r="E23" s="86">
        <v>101</v>
      </c>
      <c r="F23" s="86">
        <v>18</v>
      </c>
      <c r="G23" s="86">
        <v>3186.11</v>
      </c>
    </row>
    <row r="24" spans="1:7" s="87" customFormat="1" ht="15.75">
      <c r="A24" s="84">
        <v>17</v>
      </c>
      <c r="B24" s="85" t="s">
        <v>224</v>
      </c>
      <c r="C24" s="86">
        <v>213</v>
      </c>
      <c r="D24" s="86">
        <v>143</v>
      </c>
      <c r="E24" s="86">
        <v>70</v>
      </c>
      <c r="F24" s="86">
        <v>16</v>
      </c>
      <c r="G24" s="86">
        <v>3385.37</v>
      </c>
    </row>
    <row r="25" spans="1:7" s="87" customFormat="1" ht="93" customHeight="1">
      <c r="A25" s="84">
        <v>18</v>
      </c>
      <c r="B25" s="85" t="s">
        <v>209</v>
      </c>
      <c r="C25" s="86">
        <v>203</v>
      </c>
      <c r="D25" s="86">
        <v>185</v>
      </c>
      <c r="E25" s="86">
        <v>18</v>
      </c>
      <c r="F25" s="86">
        <v>7</v>
      </c>
      <c r="G25" s="86">
        <v>3204.29</v>
      </c>
    </row>
    <row r="26" spans="1:7" s="87" customFormat="1" ht="31.5">
      <c r="A26" s="84">
        <v>19</v>
      </c>
      <c r="B26" s="85" t="s">
        <v>216</v>
      </c>
      <c r="C26" s="86">
        <v>188</v>
      </c>
      <c r="D26" s="86">
        <v>396</v>
      </c>
      <c r="E26" s="86">
        <v>-208</v>
      </c>
      <c r="F26" s="86">
        <v>1</v>
      </c>
      <c r="G26" s="86">
        <v>3205</v>
      </c>
    </row>
    <row r="27" spans="1:7" s="87" customFormat="1" ht="47.25">
      <c r="A27" s="84">
        <v>20</v>
      </c>
      <c r="B27" s="88" t="s">
        <v>237</v>
      </c>
      <c r="C27" s="123">
        <v>186</v>
      </c>
      <c r="D27" s="123">
        <v>178</v>
      </c>
      <c r="E27" s="123">
        <v>8</v>
      </c>
      <c r="F27" s="123">
        <v>0</v>
      </c>
      <c r="G27" s="123" t="s">
        <v>43</v>
      </c>
    </row>
    <row r="28" spans="1:7" s="87" customFormat="1" ht="31.5">
      <c r="A28" s="84">
        <v>21</v>
      </c>
      <c r="B28" s="85" t="s">
        <v>174</v>
      </c>
      <c r="C28" s="86">
        <v>171</v>
      </c>
      <c r="D28" s="86">
        <v>273</v>
      </c>
      <c r="E28" s="86">
        <v>-102</v>
      </c>
      <c r="F28" s="86">
        <v>14</v>
      </c>
      <c r="G28" s="86">
        <v>4020.93</v>
      </c>
    </row>
    <row r="29" spans="1:7" s="87" customFormat="1" ht="15.75">
      <c r="A29" s="84">
        <v>22</v>
      </c>
      <c r="B29" s="85" t="s">
        <v>225</v>
      </c>
      <c r="C29" s="86">
        <v>158</v>
      </c>
      <c r="D29" s="86">
        <v>62</v>
      </c>
      <c r="E29" s="86">
        <v>96</v>
      </c>
      <c r="F29" s="86">
        <v>10</v>
      </c>
      <c r="G29" s="86">
        <v>3216</v>
      </c>
    </row>
    <row r="30" spans="1:7" s="87" customFormat="1" ht="20.25" customHeight="1">
      <c r="A30" s="84">
        <v>23</v>
      </c>
      <c r="B30" s="85" t="s">
        <v>226</v>
      </c>
      <c r="C30" s="86">
        <v>152</v>
      </c>
      <c r="D30" s="86">
        <v>140</v>
      </c>
      <c r="E30" s="86">
        <v>12</v>
      </c>
      <c r="F30" s="86">
        <v>9</v>
      </c>
      <c r="G30" s="86">
        <v>4592.87</v>
      </c>
    </row>
    <row r="31" spans="1:7" s="87" customFormat="1" ht="15.75">
      <c r="A31" s="84">
        <v>24</v>
      </c>
      <c r="B31" s="85" t="s">
        <v>248</v>
      </c>
      <c r="C31" s="86">
        <v>146</v>
      </c>
      <c r="D31" s="86">
        <v>120</v>
      </c>
      <c r="E31" s="86">
        <v>26</v>
      </c>
      <c r="F31" s="86">
        <v>11</v>
      </c>
      <c r="G31" s="86">
        <v>2987.27</v>
      </c>
    </row>
    <row r="32" spans="1:7" s="87" customFormat="1" ht="15.75">
      <c r="A32" s="84">
        <v>25</v>
      </c>
      <c r="B32" s="85" t="s">
        <v>249</v>
      </c>
      <c r="C32" s="86">
        <v>141</v>
      </c>
      <c r="D32" s="86">
        <v>132</v>
      </c>
      <c r="E32" s="86">
        <v>9</v>
      </c>
      <c r="F32" s="86">
        <v>6</v>
      </c>
      <c r="G32" s="86">
        <v>3201.67</v>
      </c>
    </row>
    <row r="33" spans="1:7" s="87" customFormat="1" ht="63">
      <c r="A33" s="84">
        <v>26</v>
      </c>
      <c r="B33" s="85" t="s">
        <v>227</v>
      </c>
      <c r="C33" s="86">
        <v>140</v>
      </c>
      <c r="D33" s="86">
        <v>69</v>
      </c>
      <c r="E33" s="86">
        <v>71</v>
      </c>
      <c r="F33" s="86">
        <v>9</v>
      </c>
      <c r="G33" s="86">
        <v>3876.33</v>
      </c>
    </row>
    <row r="34" spans="1:7" s="87" customFormat="1" ht="15.75">
      <c r="A34" s="84">
        <v>27</v>
      </c>
      <c r="B34" s="85" t="s">
        <v>250</v>
      </c>
      <c r="C34" s="86">
        <v>139</v>
      </c>
      <c r="D34" s="86">
        <v>100</v>
      </c>
      <c r="E34" s="86">
        <v>39</v>
      </c>
      <c r="F34" s="86">
        <v>15</v>
      </c>
      <c r="G34" s="86">
        <v>3746.67</v>
      </c>
    </row>
    <row r="35" spans="1:7" s="87" customFormat="1" ht="31.5">
      <c r="A35" s="84">
        <v>28</v>
      </c>
      <c r="B35" s="85" t="s">
        <v>217</v>
      </c>
      <c r="C35" s="86">
        <v>132</v>
      </c>
      <c r="D35" s="86">
        <v>19</v>
      </c>
      <c r="E35" s="86">
        <v>113</v>
      </c>
      <c r="F35" s="86">
        <v>0</v>
      </c>
      <c r="G35" s="86" t="s">
        <v>43</v>
      </c>
    </row>
    <row r="36" spans="1:7" s="87" customFormat="1" ht="31.5">
      <c r="A36" s="84">
        <v>29</v>
      </c>
      <c r="B36" s="85" t="s">
        <v>238</v>
      </c>
      <c r="C36" s="86">
        <v>128</v>
      </c>
      <c r="D36" s="86">
        <v>111</v>
      </c>
      <c r="E36" s="86">
        <v>17</v>
      </c>
      <c r="F36" s="86">
        <v>0</v>
      </c>
      <c r="G36" s="86" t="s">
        <v>43</v>
      </c>
    </row>
    <row r="37" spans="1:7" s="87" customFormat="1" ht="15.75">
      <c r="A37" s="84">
        <v>30</v>
      </c>
      <c r="B37" s="85" t="s">
        <v>186</v>
      </c>
      <c r="C37" s="86">
        <v>125</v>
      </c>
      <c r="D37" s="86">
        <v>82</v>
      </c>
      <c r="E37" s="86">
        <v>43</v>
      </c>
      <c r="F37" s="86">
        <v>7</v>
      </c>
      <c r="G37" s="86">
        <v>3581.43</v>
      </c>
    </row>
    <row r="38" spans="1:7" s="87" customFormat="1" ht="15.75">
      <c r="A38" s="84">
        <v>31</v>
      </c>
      <c r="B38" s="85" t="s">
        <v>187</v>
      </c>
      <c r="C38" s="86">
        <v>116</v>
      </c>
      <c r="D38" s="86">
        <v>152</v>
      </c>
      <c r="E38" s="86">
        <v>-36</v>
      </c>
      <c r="F38" s="86">
        <v>3</v>
      </c>
      <c r="G38" s="86">
        <v>3784</v>
      </c>
    </row>
    <row r="39" spans="1:7" s="87" customFormat="1" ht="15.75">
      <c r="A39" s="84">
        <v>32</v>
      </c>
      <c r="B39" s="85" t="s">
        <v>211</v>
      </c>
      <c r="C39" s="86">
        <v>114</v>
      </c>
      <c r="D39" s="86">
        <v>122</v>
      </c>
      <c r="E39" s="86">
        <v>-8</v>
      </c>
      <c r="F39" s="86">
        <v>0</v>
      </c>
      <c r="G39" s="86" t="s">
        <v>43</v>
      </c>
    </row>
    <row r="40" spans="1:7" s="87" customFormat="1" ht="15.75">
      <c r="A40" s="84">
        <v>33</v>
      </c>
      <c r="B40" s="85" t="s">
        <v>210</v>
      </c>
      <c r="C40" s="86">
        <v>114</v>
      </c>
      <c r="D40" s="86">
        <v>107</v>
      </c>
      <c r="E40" s="86">
        <v>7</v>
      </c>
      <c r="F40" s="86">
        <v>6</v>
      </c>
      <c r="G40" s="86">
        <v>3200</v>
      </c>
    </row>
    <row r="41" spans="1:7" s="87" customFormat="1" ht="15.75">
      <c r="A41" s="84">
        <v>34</v>
      </c>
      <c r="B41" s="85" t="s">
        <v>251</v>
      </c>
      <c r="C41" s="86">
        <v>111</v>
      </c>
      <c r="D41" s="86">
        <v>127</v>
      </c>
      <c r="E41" s="86">
        <v>-16</v>
      </c>
      <c r="F41" s="86">
        <v>2</v>
      </c>
      <c r="G41" s="86">
        <v>4000</v>
      </c>
    </row>
    <row r="42" spans="1:7" s="87" customFormat="1" ht="15.75">
      <c r="A42" s="84">
        <v>35</v>
      </c>
      <c r="B42" s="85" t="s">
        <v>212</v>
      </c>
      <c r="C42" s="86">
        <v>106</v>
      </c>
      <c r="D42" s="86">
        <v>123</v>
      </c>
      <c r="E42" s="86">
        <v>-17</v>
      </c>
      <c r="F42" s="86">
        <v>3</v>
      </c>
      <c r="G42" s="86">
        <v>3206.67</v>
      </c>
    </row>
    <row r="43" spans="1:7" s="87" customFormat="1" ht="15.75">
      <c r="A43" s="84">
        <v>36</v>
      </c>
      <c r="B43" s="85" t="s">
        <v>194</v>
      </c>
      <c r="C43" s="86">
        <v>100</v>
      </c>
      <c r="D43" s="86">
        <v>184</v>
      </c>
      <c r="E43" s="86">
        <v>-84</v>
      </c>
      <c r="F43" s="86">
        <v>5</v>
      </c>
      <c r="G43" s="86">
        <v>2254</v>
      </c>
    </row>
    <row r="44" spans="1:7" s="87" customFormat="1" ht="47.25">
      <c r="A44" s="84">
        <v>37</v>
      </c>
      <c r="B44" s="85" t="s">
        <v>175</v>
      </c>
      <c r="C44" s="86">
        <v>100</v>
      </c>
      <c r="D44" s="86">
        <v>144</v>
      </c>
      <c r="E44" s="86">
        <v>-44</v>
      </c>
      <c r="F44" s="86">
        <v>6</v>
      </c>
      <c r="G44" s="86">
        <v>3810</v>
      </c>
    </row>
    <row r="45" spans="1:7" s="87" customFormat="1" ht="15.75" customHeight="1">
      <c r="A45" s="84">
        <v>38</v>
      </c>
      <c r="B45" s="85" t="s">
        <v>252</v>
      </c>
      <c r="C45" s="86">
        <v>98</v>
      </c>
      <c r="D45" s="86">
        <v>100</v>
      </c>
      <c r="E45" s="86">
        <v>-2</v>
      </c>
      <c r="F45" s="86">
        <v>6</v>
      </c>
      <c r="G45" s="86">
        <v>3215.83</v>
      </c>
    </row>
    <row r="46" spans="1:7" s="87" customFormat="1" ht="31.5">
      <c r="A46" s="84">
        <v>39</v>
      </c>
      <c r="B46" s="85" t="s">
        <v>253</v>
      </c>
      <c r="C46" s="86">
        <v>94</v>
      </c>
      <c r="D46" s="86">
        <v>96</v>
      </c>
      <c r="E46" s="86">
        <v>-2</v>
      </c>
      <c r="F46" s="86">
        <v>8</v>
      </c>
      <c r="G46" s="86">
        <v>3990.5</v>
      </c>
    </row>
    <row r="47" spans="1:7" s="87" customFormat="1" ht="15.75">
      <c r="A47" s="84">
        <v>40</v>
      </c>
      <c r="B47" s="85" t="s">
        <v>218</v>
      </c>
      <c r="C47" s="86">
        <v>93</v>
      </c>
      <c r="D47" s="86">
        <v>18</v>
      </c>
      <c r="E47" s="86">
        <v>75</v>
      </c>
      <c r="F47" s="86">
        <v>0</v>
      </c>
      <c r="G47" s="86" t="s">
        <v>43</v>
      </c>
    </row>
    <row r="48" spans="1:7" s="87" customFormat="1" ht="31.5">
      <c r="A48" s="84">
        <v>41</v>
      </c>
      <c r="B48" s="85" t="s">
        <v>195</v>
      </c>
      <c r="C48" s="86">
        <v>92</v>
      </c>
      <c r="D48" s="86">
        <v>75</v>
      </c>
      <c r="E48" s="86">
        <v>17</v>
      </c>
      <c r="F48" s="86">
        <v>14</v>
      </c>
      <c r="G48" s="86">
        <v>3357.5</v>
      </c>
    </row>
    <row r="49" spans="1:7" s="87" customFormat="1" ht="15.75">
      <c r="A49" s="84">
        <v>42</v>
      </c>
      <c r="B49" s="85" t="s">
        <v>176</v>
      </c>
      <c r="C49" s="86">
        <v>91</v>
      </c>
      <c r="D49" s="86">
        <v>171</v>
      </c>
      <c r="E49" s="86">
        <v>-80</v>
      </c>
      <c r="F49" s="86">
        <v>6</v>
      </c>
      <c r="G49" s="86">
        <v>3960</v>
      </c>
    </row>
    <row r="50" spans="1:7" s="87" customFormat="1" ht="15.75">
      <c r="A50" s="84">
        <v>43</v>
      </c>
      <c r="B50" s="85" t="s">
        <v>213</v>
      </c>
      <c r="C50" s="86">
        <v>84</v>
      </c>
      <c r="D50" s="86">
        <v>107</v>
      </c>
      <c r="E50" s="86">
        <v>-23</v>
      </c>
      <c r="F50" s="86">
        <v>3</v>
      </c>
      <c r="G50" s="86">
        <v>3210</v>
      </c>
    </row>
    <row r="51" spans="1:7" s="87" customFormat="1" ht="15.75">
      <c r="A51" s="84">
        <v>44</v>
      </c>
      <c r="B51" s="85" t="s">
        <v>188</v>
      </c>
      <c r="C51" s="86">
        <v>83</v>
      </c>
      <c r="D51" s="86">
        <v>19</v>
      </c>
      <c r="E51" s="86">
        <v>64</v>
      </c>
      <c r="F51" s="86">
        <v>2</v>
      </c>
      <c r="G51" s="86">
        <v>3300</v>
      </c>
    </row>
    <row r="52" spans="1:7" s="87" customFormat="1" ht="18" customHeight="1">
      <c r="A52" s="84">
        <v>45</v>
      </c>
      <c r="B52" s="88" t="s">
        <v>196</v>
      </c>
      <c r="C52" s="86">
        <v>80</v>
      </c>
      <c r="D52" s="86">
        <v>103</v>
      </c>
      <c r="E52" s="86">
        <v>-23</v>
      </c>
      <c r="F52" s="86">
        <v>8</v>
      </c>
      <c r="G52" s="86">
        <v>3631.25</v>
      </c>
    </row>
    <row r="53" spans="1:7" s="87" customFormat="1" ht="16.5" customHeight="1">
      <c r="A53" s="84">
        <v>46</v>
      </c>
      <c r="B53" s="85" t="s">
        <v>164</v>
      </c>
      <c r="C53" s="86">
        <v>78</v>
      </c>
      <c r="D53" s="86">
        <v>138</v>
      </c>
      <c r="E53" s="86">
        <v>-60</v>
      </c>
      <c r="F53" s="86">
        <v>3</v>
      </c>
      <c r="G53" s="86">
        <v>5410</v>
      </c>
    </row>
    <row r="54" spans="1:7" s="87" customFormat="1" ht="51" customHeight="1">
      <c r="A54" s="84">
        <v>47</v>
      </c>
      <c r="B54" s="85" t="s">
        <v>228</v>
      </c>
      <c r="C54" s="86">
        <v>77</v>
      </c>
      <c r="D54" s="86">
        <v>68</v>
      </c>
      <c r="E54" s="86">
        <v>9</v>
      </c>
      <c r="F54" s="86">
        <v>4</v>
      </c>
      <c r="G54" s="86">
        <v>3255</v>
      </c>
    </row>
    <row r="55" spans="1:7" s="87" customFormat="1" ht="15.75">
      <c r="A55" s="84">
        <v>48</v>
      </c>
      <c r="B55" s="85" t="s">
        <v>189</v>
      </c>
      <c r="C55" s="86">
        <v>76</v>
      </c>
      <c r="D55" s="86">
        <v>25</v>
      </c>
      <c r="E55" s="86">
        <v>51</v>
      </c>
      <c r="F55" s="86">
        <v>2</v>
      </c>
      <c r="G55" s="86">
        <v>3200</v>
      </c>
    </row>
    <row r="56" spans="1:7" s="87" customFormat="1" ht="15.75">
      <c r="A56" s="84">
        <v>49</v>
      </c>
      <c r="B56" s="85" t="s">
        <v>219</v>
      </c>
      <c r="C56" s="86">
        <v>74</v>
      </c>
      <c r="D56" s="86">
        <v>64</v>
      </c>
      <c r="E56" s="86">
        <v>10</v>
      </c>
      <c r="F56" s="86">
        <v>1</v>
      </c>
      <c r="G56" s="86">
        <v>3200</v>
      </c>
    </row>
    <row r="57" spans="1:7" s="87" customFormat="1" ht="15.75">
      <c r="A57" s="84">
        <v>50</v>
      </c>
      <c r="B57" s="85" t="s">
        <v>190</v>
      </c>
      <c r="C57" s="86">
        <v>74</v>
      </c>
      <c r="D57" s="86">
        <v>38</v>
      </c>
      <c r="E57" s="86">
        <v>36</v>
      </c>
      <c r="F57" s="86">
        <v>3</v>
      </c>
      <c r="G57" s="86">
        <v>3583.33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2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85" zoomScaleSheetLayoutView="85" zoomScalePageLayoutView="0" workbookViewId="0" topLeftCell="A88">
      <selection activeCell="F106" sqref="F106"/>
    </sheetView>
  </sheetViews>
  <sheetFormatPr defaultColWidth="8.8515625" defaultRowHeight="15"/>
  <cols>
    <col min="1" max="1" width="33.57421875" style="70" customWidth="1"/>
    <col min="2" max="2" width="11.140625" style="70" customWidth="1"/>
    <col min="3" max="3" width="14.00390625" style="90" customWidth="1"/>
    <col min="4" max="4" width="15.421875" style="90" customWidth="1"/>
    <col min="5" max="5" width="15.28125" style="90" customWidth="1"/>
    <col min="6" max="6" width="17.57421875" style="90" customWidth="1"/>
    <col min="7" max="16384" width="8.8515625" style="70" customWidth="1"/>
  </cols>
  <sheetData>
    <row r="1" spans="1:6" s="81" customFormat="1" ht="50.25" customHeight="1">
      <c r="A1" s="152" t="s">
        <v>66</v>
      </c>
      <c r="B1" s="152"/>
      <c r="C1" s="152"/>
      <c r="D1" s="152"/>
      <c r="E1" s="152"/>
      <c r="F1" s="152"/>
    </row>
    <row r="2" spans="1:6" s="81" customFormat="1" ht="20.25" customHeight="1">
      <c r="A2" s="157" t="s">
        <v>52</v>
      </c>
      <c r="B2" s="157"/>
      <c r="C2" s="157"/>
      <c r="D2" s="157"/>
      <c r="E2" s="157"/>
      <c r="F2" s="157"/>
    </row>
    <row r="3" ht="12" customHeight="1"/>
    <row r="4" spans="1:6" ht="18.75" customHeight="1">
      <c r="A4" s="154" t="s">
        <v>45</v>
      </c>
      <c r="B4" s="155" t="s">
        <v>46</v>
      </c>
      <c r="C4" s="155" t="s">
        <v>47</v>
      </c>
      <c r="D4" s="155" t="s">
        <v>48</v>
      </c>
      <c r="E4" s="156" t="s">
        <v>67</v>
      </c>
      <c r="F4" s="156"/>
    </row>
    <row r="5" spans="1:6" ht="18.75" customHeight="1">
      <c r="A5" s="154"/>
      <c r="B5" s="155"/>
      <c r="C5" s="155"/>
      <c r="D5" s="155"/>
      <c r="E5" s="155" t="s">
        <v>49</v>
      </c>
      <c r="F5" s="158" t="s">
        <v>50</v>
      </c>
    </row>
    <row r="6" spans="1:6" ht="58.5" customHeight="1">
      <c r="A6" s="154"/>
      <c r="B6" s="155"/>
      <c r="C6" s="155"/>
      <c r="D6" s="155"/>
      <c r="E6" s="155"/>
      <c r="F6" s="158"/>
    </row>
    <row r="7" spans="1:6" ht="12.75">
      <c r="A7" s="72" t="s">
        <v>53</v>
      </c>
      <c r="B7" s="72">
        <v>1</v>
      </c>
      <c r="C7" s="91">
        <v>3</v>
      </c>
      <c r="D7" s="91">
        <v>4</v>
      </c>
      <c r="E7" s="91">
        <v>5</v>
      </c>
      <c r="F7" s="91">
        <v>6</v>
      </c>
    </row>
    <row r="8" spans="1:13" ht="27" customHeight="1">
      <c r="A8" s="159" t="s">
        <v>29</v>
      </c>
      <c r="B8" s="159"/>
      <c r="C8" s="159"/>
      <c r="D8" s="159"/>
      <c r="E8" s="159"/>
      <c r="F8" s="159"/>
      <c r="M8" s="92"/>
    </row>
    <row r="9" spans="1:13" ht="15.75">
      <c r="A9" s="93" t="s">
        <v>164</v>
      </c>
      <c r="B9" s="94">
        <v>78</v>
      </c>
      <c r="C9" s="94">
        <v>138</v>
      </c>
      <c r="D9" s="94">
        <v>-60</v>
      </c>
      <c r="E9" s="94">
        <v>3</v>
      </c>
      <c r="F9" s="86">
        <v>5410</v>
      </c>
      <c r="M9" s="92"/>
    </row>
    <row r="10" spans="1:6" ht="15.75">
      <c r="A10" s="95" t="s">
        <v>165</v>
      </c>
      <c r="B10" s="94">
        <v>58</v>
      </c>
      <c r="C10" s="86">
        <v>79</v>
      </c>
      <c r="D10" s="86">
        <v>-21</v>
      </c>
      <c r="E10" s="86">
        <v>6</v>
      </c>
      <c r="F10" s="86">
        <v>4858.67</v>
      </c>
    </row>
    <row r="11" spans="1:6" ht="15.75">
      <c r="A11" s="95" t="s">
        <v>166</v>
      </c>
      <c r="B11" s="94">
        <v>42</v>
      </c>
      <c r="C11" s="86">
        <v>52</v>
      </c>
      <c r="D11" s="86">
        <v>-10</v>
      </c>
      <c r="E11" s="86">
        <v>2</v>
      </c>
      <c r="F11" s="86">
        <v>3350</v>
      </c>
    </row>
    <row r="12" spans="1:6" ht="15.75">
      <c r="A12" s="95" t="s">
        <v>167</v>
      </c>
      <c r="B12" s="94">
        <v>42</v>
      </c>
      <c r="C12" s="86">
        <v>63</v>
      </c>
      <c r="D12" s="86">
        <v>-21</v>
      </c>
      <c r="E12" s="86">
        <v>0</v>
      </c>
      <c r="F12" s="86" t="s">
        <v>43</v>
      </c>
    </row>
    <row r="13" spans="1:6" ht="15.75">
      <c r="A13" s="95" t="s">
        <v>168</v>
      </c>
      <c r="B13" s="94">
        <v>39</v>
      </c>
      <c r="C13" s="86">
        <v>65</v>
      </c>
      <c r="D13" s="86">
        <v>-26</v>
      </c>
      <c r="E13" s="86">
        <v>1</v>
      </c>
      <c r="F13" s="86">
        <v>3300</v>
      </c>
    </row>
    <row r="14" spans="1:6" ht="15.75">
      <c r="A14" s="95" t="s">
        <v>169</v>
      </c>
      <c r="B14" s="94">
        <v>31</v>
      </c>
      <c r="C14" s="86">
        <v>69</v>
      </c>
      <c r="D14" s="86">
        <v>-38</v>
      </c>
      <c r="E14" s="86">
        <v>1</v>
      </c>
      <c r="F14" s="86">
        <v>3200</v>
      </c>
    </row>
    <row r="15" spans="1:6" ht="15.75">
      <c r="A15" s="95" t="s">
        <v>170</v>
      </c>
      <c r="B15" s="94">
        <v>31</v>
      </c>
      <c r="C15" s="86">
        <v>42</v>
      </c>
      <c r="D15" s="86">
        <v>-11</v>
      </c>
      <c r="E15" s="86">
        <v>2</v>
      </c>
      <c r="F15" s="86">
        <v>4328</v>
      </c>
    </row>
    <row r="16" spans="1:6" ht="15.75">
      <c r="A16" s="96" t="s">
        <v>171</v>
      </c>
      <c r="B16" s="94">
        <v>30</v>
      </c>
      <c r="C16" s="86">
        <v>44</v>
      </c>
      <c r="D16" s="86">
        <v>-14</v>
      </c>
      <c r="E16" s="86">
        <v>2</v>
      </c>
      <c r="F16" s="86">
        <v>4500</v>
      </c>
    </row>
    <row r="17" spans="1:6" ht="15.75">
      <c r="A17" s="96" t="s">
        <v>172</v>
      </c>
      <c r="B17" s="94">
        <v>27</v>
      </c>
      <c r="C17" s="86">
        <v>26</v>
      </c>
      <c r="D17" s="86">
        <v>1</v>
      </c>
      <c r="E17" s="86">
        <v>3</v>
      </c>
      <c r="F17" s="86">
        <v>3301.67</v>
      </c>
    </row>
    <row r="18" spans="1:6" ht="31.5">
      <c r="A18" s="96" t="s">
        <v>173</v>
      </c>
      <c r="B18" s="94">
        <v>24</v>
      </c>
      <c r="C18" s="86">
        <v>285</v>
      </c>
      <c r="D18" s="86">
        <v>-261</v>
      </c>
      <c r="E18" s="86">
        <v>5</v>
      </c>
      <c r="F18" s="86">
        <v>8880</v>
      </c>
    </row>
    <row r="19" spans="1:6" ht="30" customHeight="1">
      <c r="A19" s="159" t="s">
        <v>3</v>
      </c>
      <c r="B19" s="159"/>
      <c r="C19" s="159"/>
      <c r="D19" s="159"/>
      <c r="E19" s="159"/>
      <c r="F19" s="159"/>
    </row>
    <row r="20" spans="1:6" ht="15.75">
      <c r="A20" s="95" t="s">
        <v>174</v>
      </c>
      <c r="B20" s="94">
        <v>171</v>
      </c>
      <c r="C20" s="86">
        <v>273</v>
      </c>
      <c r="D20" s="86">
        <v>-102</v>
      </c>
      <c r="E20" s="86">
        <v>14</v>
      </c>
      <c r="F20" s="86">
        <v>4020.93</v>
      </c>
    </row>
    <row r="21" spans="1:6" ht="31.5">
      <c r="A21" s="95" t="s">
        <v>175</v>
      </c>
      <c r="B21" s="94">
        <v>100</v>
      </c>
      <c r="C21" s="86">
        <v>144</v>
      </c>
      <c r="D21" s="86">
        <v>-44</v>
      </c>
      <c r="E21" s="86">
        <v>6</v>
      </c>
      <c r="F21" s="86">
        <v>3810</v>
      </c>
    </row>
    <row r="22" spans="1:6" ht="15.75">
      <c r="A22" s="95" t="s">
        <v>176</v>
      </c>
      <c r="B22" s="94">
        <v>91</v>
      </c>
      <c r="C22" s="86">
        <v>171</v>
      </c>
      <c r="D22" s="86">
        <v>-80</v>
      </c>
      <c r="E22" s="86">
        <v>6</v>
      </c>
      <c r="F22" s="86">
        <v>3960</v>
      </c>
    </row>
    <row r="23" spans="1:6" ht="31.5">
      <c r="A23" s="95" t="s">
        <v>177</v>
      </c>
      <c r="B23" s="94">
        <v>62</v>
      </c>
      <c r="C23" s="86">
        <v>74</v>
      </c>
      <c r="D23" s="86">
        <v>-12</v>
      </c>
      <c r="E23" s="86">
        <v>4</v>
      </c>
      <c r="F23" s="86">
        <v>3495.5</v>
      </c>
    </row>
    <row r="24" spans="1:6" ht="15.75">
      <c r="A24" s="93" t="s">
        <v>178</v>
      </c>
      <c r="B24" s="94">
        <v>56</v>
      </c>
      <c r="C24" s="94">
        <v>41</v>
      </c>
      <c r="D24" s="94">
        <v>15</v>
      </c>
      <c r="E24" s="94">
        <v>5</v>
      </c>
      <c r="F24" s="86">
        <v>4539.4</v>
      </c>
    </row>
    <row r="25" spans="1:6" ht="31.5">
      <c r="A25" s="95" t="s">
        <v>179</v>
      </c>
      <c r="B25" s="94">
        <v>50</v>
      </c>
      <c r="C25" s="86">
        <v>31</v>
      </c>
      <c r="D25" s="86">
        <v>19</v>
      </c>
      <c r="E25" s="86">
        <v>2</v>
      </c>
      <c r="F25" s="86">
        <v>3965.5</v>
      </c>
    </row>
    <row r="26" spans="1:6" ht="15.75">
      <c r="A26" s="95" t="s">
        <v>180</v>
      </c>
      <c r="B26" s="94">
        <v>50</v>
      </c>
      <c r="C26" s="86">
        <v>65</v>
      </c>
      <c r="D26" s="86">
        <v>-15</v>
      </c>
      <c r="E26" s="86">
        <v>5</v>
      </c>
      <c r="F26" s="86">
        <v>4135</v>
      </c>
    </row>
    <row r="27" spans="1:6" ht="15.75">
      <c r="A27" s="95" t="s">
        <v>181</v>
      </c>
      <c r="B27" s="94">
        <v>44</v>
      </c>
      <c r="C27" s="86">
        <v>42</v>
      </c>
      <c r="D27" s="86">
        <v>2</v>
      </c>
      <c r="E27" s="86">
        <v>0</v>
      </c>
      <c r="F27" s="86" t="s">
        <v>43</v>
      </c>
    </row>
    <row r="28" spans="1:6" ht="15.75">
      <c r="A28" s="95" t="s">
        <v>182</v>
      </c>
      <c r="B28" s="94">
        <v>40</v>
      </c>
      <c r="C28" s="86">
        <v>48</v>
      </c>
      <c r="D28" s="86">
        <v>-8</v>
      </c>
      <c r="E28" s="86">
        <v>3</v>
      </c>
      <c r="F28" s="86">
        <v>3270.67</v>
      </c>
    </row>
    <row r="29" spans="1:6" ht="15.75">
      <c r="A29" s="95" t="s">
        <v>183</v>
      </c>
      <c r="B29" s="94">
        <v>39</v>
      </c>
      <c r="C29" s="86">
        <v>44</v>
      </c>
      <c r="D29" s="86">
        <v>-5</v>
      </c>
      <c r="E29" s="86">
        <v>1</v>
      </c>
      <c r="F29" s="86">
        <v>3500</v>
      </c>
    </row>
    <row r="30" spans="1:6" ht="30" customHeight="1">
      <c r="A30" s="159" t="s">
        <v>2</v>
      </c>
      <c r="B30" s="159"/>
      <c r="C30" s="159"/>
      <c r="D30" s="159"/>
      <c r="E30" s="159"/>
      <c r="F30" s="159"/>
    </row>
    <row r="31" spans="1:6" ht="15.75">
      <c r="A31" s="96" t="s">
        <v>184</v>
      </c>
      <c r="B31" s="94">
        <v>389</v>
      </c>
      <c r="C31" s="86">
        <v>456</v>
      </c>
      <c r="D31" s="86">
        <v>-67</v>
      </c>
      <c r="E31" s="86">
        <v>27</v>
      </c>
      <c r="F31" s="86">
        <v>3692.7</v>
      </c>
    </row>
    <row r="32" spans="1:6" ht="15.75">
      <c r="A32" s="96" t="s">
        <v>185</v>
      </c>
      <c r="B32" s="94">
        <v>235</v>
      </c>
      <c r="C32" s="86">
        <v>134</v>
      </c>
      <c r="D32" s="86">
        <v>101</v>
      </c>
      <c r="E32" s="86">
        <v>18</v>
      </c>
      <c r="F32" s="86">
        <v>3186.11</v>
      </c>
    </row>
    <row r="33" spans="1:6" ht="15.75">
      <c r="A33" s="96" t="s">
        <v>186</v>
      </c>
      <c r="B33" s="94">
        <v>125</v>
      </c>
      <c r="C33" s="86">
        <v>82</v>
      </c>
      <c r="D33" s="86">
        <v>43</v>
      </c>
      <c r="E33" s="86">
        <v>7</v>
      </c>
      <c r="F33" s="86">
        <v>3581.43</v>
      </c>
    </row>
    <row r="34" spans="1:6" ht="15.75">
      <c r="A34" s="96" t="s">
        <v>187</v>
      </c>
      <c r="B34" s="94">
        <v>116</v>
      </c>
      <c r="C34" s="86">
        <v>152</v>
      </c>
      <c r="D34" s="86">
        <v>-36</v>
      </c>
      <c r="E34" s="86">
        <v>3</v>
      </c>
      <c r="F34" s="86">
        <v>3784</v>
      </c>
    </row>
    <row r="35" spans="1:6" ht="15.75">
      <c r="A35" s="96" t="s">
        <v>188</v>
      </c>
      <c r="B35" s="94">
        <v>83</v>
      </c>
      <c r="C35" s="86">
        <v>19</v>
      </c>
      <c r="D35" s="86">
        <v>64</v>
      </c>
      <c r="E35" s="86">
        <v>2</v>
      </c>
      <c r="F35" s="86">
        <v>3300</v>
      </c>
    </row>
    <row r="36" spans="1:6" ht="15.75">
      <c r="A36" s="96" t="s">
        <v>189</v>
      </c>
      <c r="B36" s="94">
        <v>76</v>
      </c>
      <c r="C36" s="86">
        <v>25</v>
      </c>
      <c r="D36" s="86">
        <v>51</v>
      </c>
      <c r="E36" s="86">
        <v>2</v>
      </c>
      <c r="F36" s="86">
        <v>3200</v>
      </c>
    </row>
    <row r="37" spans="1:6" ht="15.75">
      <c r="A37" s="96" t="s">
        <v>190</v>
      </c>
      <c r="B37" s="94">
        <v>74</v>
      </c>
      <c r="C37" s="86">
        <v>38</v>
      </c>
      <c r="D37" s="86">
        <v>36</v>
      </c>
      <c r="E37" s="86">
        <v>3</v>
      </c>
      <c r="F37" s="86">
        <v>3583.33</v>
      </c>
    </row>
    <row r="38" spans="1:6" ht="15.75">
      <c r="A38" s="96" t="s">
        <v>191</v>
      </c>
      <c r="B38" s="94">
        <v>42</v>
      </c>
      <c r="C38" s="86">
        <v>35</v>
      </c>
      <c r="D38" s="86">
        <v>7</v>
      </c>
      <c r="E38" s="86">
        <v>4</v>
      </c>
      <c r="F38" s="86">
        <v>4071.88</v>
      </c>
    </row>
    <row r="39" spans="1:6" ht="15.75">
      <c r="A39" s="96" t="s">
        <v>192</v>
      </c>
      <c r="B39" s="94">
        <v>40</v>
      </c>
      <c r="C39" s="86">
        <v>53</v>
      </c>
      <c r="D39" s="86">
        <v>-13</v>
      </c>
      <c r="E39" s="86">
        <v>2</v>
      </c>
      <c r="F39" s="86">
        <v>4110</v>
      </c>
    </row>
    <row r="40" spans="1:6" ht="15.75">
      <c r="A40" s="96" t="s">
        <v>193</v>
      </c>
      <c r="B40" s="94">
        <v>38</v>
      </c>
      <c r="C40" s="86">
        <v>45</v>
      </c>
      <c r="D40" s="86">
        <v>-7</v>
      </c>
      <c r="E40" s="86">
        <v>1</v>
      </c>
      <c r="F40" s="86">
        <v>4000</v>
      </c>
    </row>
    <row r="41" spans="1:6" ht="30" customHeight="1">
      <c r="A41" s="159" t="s">
        <v>1</v>
      </c>
      <c r="B41" s="159"/>
      <c r="C41" s="159"/>
      <c r="D41" s="159"/>
      <c r="E41" s="159"/>
      <c r="F41" s="159"/>
    </row>
    <row r="42" spans="1:6" ht="20.25" customHeight="1">
      <c r="A42" s="95" t="s">
        <v>194</v>
      </c>
      <c r="B42" s="94">
        <v>100</v>
      </c>
      <c r="C42" s="86">
        <v>184</v>
      </c>
      <c r="D42" s="86">
        <v>-84</v>
      </c>
      <c r="E42" s="86">
        <v>5</v>
      </c>
      <c r="F42" s="86">
        <v>2254</v>
      </c>
    </row>
    <row r="43" spans="1:6" ht="19.5" customHeight="1">
      <c r="A43" s="95" t="s">
        <v>195</v>
      </c>
      <c r="B43" s="94">
        <v>92</v>
      </c>
      <c r="C43" s="86">
        <v>75</v>
      </c>
      <c r="D43" s="86">
        <v>17</v>
      </c>
      <c r="E43" s="86">
        <v>14</v>
      </c>
      <c r="F43" s="86">
        <v>3357.5</v>
      </c>
    </row>
    <row r="44" spans="1:6" ht="19.5" customHeight="1">
      <c r="A44" s="95" t="s">
        <v>196</v>
      </c>
      <c r="B44" s="94">
        <v>80</v>
      </c>
      <c r="C44" s="86">
        <v>103</v>
      </c>
      <c r="D44" s="86">
        <v>-23</v>
      </c>
      <c r="E44" s="86">
        <v>8</v>
      </c>
      <c r="F44" s="86">
        <v>3631.25</v>
      </c>
    </row>
    <row r="45" spans="1:6" ht="15.75">
      <c r="A45" s="95" t="s">
        <v>197</v>
      </c>
      <c r="B45" s="97">
        <v>61</v>
      </c>
      <c r="C45" s="94">
        <v>61</v>
      </c>
      <c r="D45" s="94">
        <v>0</v>
      </c>
      <c r="E45" s="94">
        <v>5</v>
      </c>
      <c r="F45" s="86">
        <v>3070</v>
      </c>
    </row>
    <row r="46" spans="1:6" ht="17.25" customHeight="1">
      <c r="A46" s="95" t="s">
        <v>198</v>
      </c>
      <c r="B46" s="94">
        <v>44</v>
      </c>
      <c r="C46" s="86">
        <v>97</v>
      </c>
      <c r="D46" s="86">
        <v>-53</v>
      </c>
      <c r="E46" s="86">
        <v>5</v>
      </c>
      <c r="F46" s="86">
        <v>3871</v>
      </c>
    </row>
    <row r="47" spans="1:6" ht="17.25" customHeight="1">
      <c r="A47" s="95" t="s">
        <v>199</v>
      </c>
      <c r="B47" s="94">
        <v>41</v>
      </c>
      <c r="C47" s="86">
        <v>47</v>
      </c>
      <c r="D47" s="86">
        <v>-6</v>
      </c>
      <c r="E47" s="86">
        <v>3</v>
      </c>
      <c r="F47" s="86">
        <v>3200</v>
      </c>
    </row>
    <row r="48" spans="1:6" ht="15.75">
      <c r="A48" s="95" t="s">
        <v>200</v>
      </c>
      <c r="B48" s="94">
        <v>40</v>
      </c>
      <c r="C48" s="86">
        <v>35</v>
      </c>
      <c r="D48" s="86">
        <v>5</v>
      </c>
      <c r="E48" s="86">
        <v>0</v>
      </c>
      <c r="F48" s="86" t="s">
        <v>43</v>
      </c>
    </row>
    <row r="49" spans="1:6" ht="29.25" customHeight="1">
      <c r="A49" s="95" t="s">
        <v>201</v>
      </c>
      <c r="B49" s="94">
        <v>31</v>
      </c>
      <c r="C49" s="86">
        <v>56</v>
      </c>
      <c r="D49" s="86">
        <v>-25</v>
      </c>
      <c r="E49" s="86">
        <v>0</v>
      </c>
      <c r="F49" s="86" t="s">
        <v>43</v>
      </c>
    </row>
    <row r="50" spans="1:6" ht="17.25" customHeight="1">
      <c r="A50" s="95" t="s">
        <v>202</v>
      </c>
      <c r="B50" s="94">
        <v>30</v>
      </c>
      <c r="C50" s="86">
        <v>46</v>
      </c>
      <c r="D50" s="86">
        <v>-16</v>
      </c>
      <c r="E50" s="86">
        <v>2</v>
      </c>
      <c r="F50" s="86">
        <v>3455</v>
      </c>
    </row>
    <row r="51" spans="1:6" ht="15.75">
      <c r="A51" s="95" t="s">
        <v>203</v>
      </c>
      <c r="B51" s="94">
        <v>29</v>
      </c>
      <c r="C51" s="86">
        <v>73</v>
      </c>
      <c r="D51" s="86">
        <v>-44</v>
      </c>
      <c r="E51" s="86">
        <v>0</v>
      </c>
      <c r="F51" s="86" t="s">
        <v>43</v>
      </c>
    </row>
    <row r="52" spans="1:6" ht="30" customHeight="1">
      <c r="A52" s="159" t="s">
        <v>5</v>
      </c>
      <c r="B52" s="159"/>
      <c r="C52" s="159"/>
      <c r="D52" s="159"/>
      <c r="E52" s="159"/>
      <c r="F52" s="159"/>
    </row>
    <row r="53" spans="1:6" ht="15.75">
      <c r="A53" s="95" t="s">
        <v>204</v>
      </c>
      <c r="B53" s="94">
        <v>776</v>
      </c>
      <c r="C53" s="94">
        <v>760</v>
      </c>
      <c r="D53" s="94">
        <v>16</v>
      </c>
      <c r="E53" s="94">
        <v>16</v>
      </c>
      <c r="F53" s="86">
        <v>3283.13</v>
      </c>
    </row>
    <row r="54" spans="1:6" ht="31.5">
      <c r="A54" s="95" t="s">
        <v>205</v>
      </c>
      <c r="B54" s="94">
        <v>765</v>
      </c>
      <c r="C54" s="86">
        <v>902</v>
      </c>
      <c r="D54" s="86">
        <v>-137</v>
      </c>
      <c r="E54" s="86">
        <v>42</v>
      </c>
      <c r="F54" s="86">
        <v>3234.83</v>
      </c>
    </row>
    <row r="55" spans="1:6" ht="15.75">
      <c r="A55" s="95" t="s">
        <v>206</v>
      </c>
      <c r="B55" s="94">
        <v>325</v>
      </c>
      <c r="C55" s="86">
        <v>477</v>
      </c>
      <c r="D55" s="86">
        <v>-152</v>
      </c>
      <c r="E55" s="86">
        <v>21</v>
      </c>
      <c r="F55" s="86">
        <v>3168.1</v>
      </c>
    </row>
    <row r="56" spans="1:6" ht="31.5">
      <c r="A56" s="95" t="s">
        <v>207</v>
      </c>
      <c r="B56" s="94">
        <v>291</v>
      </c>
      <c r="C56" s="86">
        <v>397</v>
      </c>
      <c r="D56" s="86">
        <v>-106</v>
      </c>
      <c r="E56" s="86">
        <v>13</v>
      </c>
      <c r="F56" s="86">
        <v>3220.77</v>
      </c>
    </row>
    <row r="57" spans="1:6" ht="15.75">
      <c r="A57" s="95" t="s">
        <v>208</v>
      </c>
      <c r="B57" s="94">
        <v>271</v>
      </c>
      <c r="C57" s="94">
        <v>171</v>
      </c>
      <c r="D57" s="94">
        <v>100</v>
      </c>
      <c r="E57" s="94">
        <v>20</v>
      </c>
      <c r="F57" s="86">
        <v>3531</v>
      </c>
    </row>
    <row r="58" spans="1:6" ht="63">
      <c r="A58" s="95" t="s">
        <v>209</v>
      </c>
      <c r="B58" s="94">
        <v>203</v>
      </c>
      <c r="C58" s="86">
        <v>185</v>
      </c>
      <c r="D58" s="86">
        <v>18</v>
      </c>
      <c r="E58" s="86">
        <v>7</v>
      </c>
      <c r="F58" s="86">
        <v>3204.29</v>
      </c>
    </row>
    <row r="59" spans="1:6" ht="15.75">
      <c r="A59" s="95" t="s">
        <v>210</v>
      </c>
      <c r="B59" s="94">
        <v>114</v>
      </c>
      <c r="C59" s="86">
        <v>107</v>
      </c>
      <c r="D59" s="86">
        <v>7</v>
      </c>
      <c r="E59" s="86">
        <v>6</v>
      </c>
      <c r="F59" s="86">
        <v>3200</v>
      </c>
    </row>
    <row r="60" spans="1:6" ht="15.75">
      <c r="A60" s="95" t="s">
        <v>211</v>
      </c>
      <c r="B60" s="94">
        <v>114</v>
      </c>
      <c r="C60" s="86">
        <v>122</v>
      </c>
      <c r="D60" s="86">
        <v>-8</v>
      </c>
      <c r="E60" s="86">
        <v>0</v>
      </c>
      <c r="F60" s="86" t="s">
        <v>43</v>
      </c>
    </row>
    <row r="61" spans="1:6" ht="15.75">
      <c r="A61" s="95" t="s">
        <v>212</v>
      </c>
      <c r="B61" s="94">
        <v>106</v>
      </c>
      <c r="C61" s="86">
        <v>123</v>
      </c>
      <c r="D61" s="86">
        <v>-17</v>
      </c>
      <c r="E61" s="86">
        <v>3</v>
      </c>
      <c r="F61" s="86">
        <v>3206.67</v>
      </c>
    </row>
    <row r="62" spans="1:6" ht="15.75">
      <c r="A62" s="95" t="s">
        <v>213</v>
      </c>
      <c r="B62" s="94">
        <v>84</v>
      </c>
      <c r="C62" s="86">
        <v>107</v>
      </c>
      <c r="D62" s="86">
        <v>-23</v>
      </c>
      <c r="E62" s="86">
        <v>3</v>
      </c>
      <c r="F62" s="86">
        <v>3210</v>
      </c>
    </row>
    <row r="63" spans="1:6" ht="43.5" customHeight="1">
      <c r="A63" s="159" t="s">
        <v>54</v>
      </c>
      <c r="B63" s="159"/>
      <c r="C63" s="159"/>
      <c r="D63" s="159"/>
      <c r="E63" s="159"/>
      <c r="F63" s="159"/>
    </row>
    <row r="64" spans="1:6" ht="63">
      <c r="A64" s="98" t="s">
        <v>214</v>
      </c>
      <c r="B64" s="94">
        <v>1389</v>
      </c>
      <c r="C64" s="86">
        <v>954</v>
      </c>
      <c r="D64" s="86">
        <v>435</v>
      </c>
      <c r="E64" s="86">
        <v>17</v>
      </c>
      <c r="F64" s="86">
        <v>3440.24</v>
      </c>
    </row>
    <row r="65" spans="1:6" ht="15.75">
      <c r="A65" s="98" t="s">
        <v>215</v>
      </c>
      <c r="B65" s="94">
        <v>375</v>
      </c>
      <c r="C65" s="86">
        <v>465</v>
      </c>
      <c r="D65" s="86">
        <v>-90</v>
      </c>
      <c r="E65" s="86">
        <v>0</v>
      </c>
      <c r="F65" s="86" t="s">
        <v>43</v>
      </c>
    </row>
    <row r="66" spans="1:6" ht="31.5">
      <c r="A66" s="98" t="s">
        <v>216</v>
      </c>
      <c r="B66" s="94">
        <v>188</v>
      </c>
      <c r="C66" s="86">
        <v>396</v>
      </c>
      <c r="D66" s="86">
        <v>-208</v>
      </c>
      <c r="E66" s="86">
        <v>1</v>
      </c>
      <c r="F66" s="86">
        <v>3205</v>
      </c>
    </row>
    <row r="67" spans="1:6" ht="15.75">
      <c r="A67" s="98" t="s">
        <v>217</v>
      </c>
      <c r="B67" s="94">
        <v>132</v>
      </c>
      <c r="C67" s="94">
        <v>19</v>
      </c>
      <c r="D67" s="94">
        <v>113</v>
      </c>
      <c r="E67" s="94">
        <v>0</v>
      </c>
      <c r="F67" s="86" t="s">
        <v>43</v>
      </c>
    </row>
    <row r="68" spans="1:6" ht="15.75">
      <c r="A68" s="98" t="s">
        <v>218</v>
      </c>
      <c r="B68" s="94">
        <v>93</v>
      </c>
      <c r="C68" s="86">
        <v>18</v>
      </c>
      <c r="D68" s="86">
        <v>75</v>
      </c>
      <c r="E68" s="86">
        <v>0</v>
      </c>
      <c r="F68" s="86" t="s">
        <v>43</v>
      </c>
    </row>
    <row r="69" spans="1:6" ht="15.75">
      <c r="A69" s="98" t="s">
        <v>219</v>
      </c>
      <c r="B69" s="94">
        <v>74</v>
      </c>
      <c r="C69" s="86">
        <v>64</v>
      </c>
      <c r="D69" s="86">
        <v>10</v>
      </c>
      <c r="E69" s="86">
        <v>1</v>
      </c>
      <c r="F69" s="86">
        <v>3200</v>
      </c>
    </row>
    <row r="70" spans="1:6" ht="15.75">
      <c r="A70" s="98" t="s">
        <v>220</v>
      </c>
      <c r="B70" s="94">
        <v>42</v>
      </c>
      <c r="C70" s="86">
        <v>54</v>
      </c>
      <c r="D70" s="86">
        <v>-12</v>
      </c>
      <c r="E70" s="86">
        <v>0</v>
      </c>
      <c r="F70" s="86" t="s">
        <v>43</v>
      </c>
    </row>
    <row r="71" spans="1:6" ht="15.75">
      <c r="A71" s="98" t="s">
        <v>221</v>
      </c>
      <c r="B71" s="94">
        <v>31</v>
      </c>
      <c r="C71" s="86">
        <v>20</v>
      </c>
      <c r="D71" s="86">
        <v>11</v>
      </c>
      <c r="E71" s="86">
        <v>3</v>
      </c>
      <c r="F71" s="86">
        <v>3485.33</v>
      </c>
    </row>
    <row r="72" spans="1:6" ht="15.75">
      <c r="A72" s="95" t="s">
        <v>222</v>
      </c>
      <c r="B72" s="94">
        <v>26</v>
      </c>
      <c r="C72" s="94">
        <v>26</v>
      </c>
      <c r="D72" s="94">
        <v>0</v>
      </c>
      <c r="E72" s="94">
        <v>0</v>
      </c>
      <c r="F72" s="86" t="s">
        <v>43</v>
      </c>
    </row>
    <row r="73" spans="1:6" ht="31.5">
      <c r="A73" s="98" t="s">
        <v>223</v>
      </c>
      <c r="B73" s="94">
        <v>14</v>
      </c>
      <c r="C73" s="86">
        <v>19</v>
      </c>
      <c r="D73" s="86">
        <v>-5</v>
      </c>
      <c r="E73" s="86">
        <v>1</v>
      </c>
      <c r="F73" s="86">
        <v>3200</v>
      </c>
    </row>
    <row r="74" spans="1:6" ht="30" customHeight="1">
      <c r="A74" s="159" t="s">
        <v>6</v>
      </c>
      <c r="B74" s="159"/>
      <c r="C74" s="159"/>
      <c r="D74" s="159"/>
      <c r="E74" s="159"/>
      <c r="F74" s="159"/>
    </row>
    <row r="75" spans="1:6" ht="15.75">
      <c r="A75" s="95" t="s">
        <v>224</v>
      </c>
      <c r="B75" s="94">
        <v>213</v>
      </c>
      <c r="C75" s="86">
        <v>143</v>
      </c>
      <c r="D75" s="86">
        <v>70</v>
      </c>
      <c r="E75" s="86">
        <v>16</v>
      </c>
      <c r="F75" s="86">
        <v>3385.37</v>
      </c>
    </row>
    <row r="76" spans="1:6" ht="15.75">
      <c r="A76" s="95" t="s">
        <v>225</v>
      </c>
      <c r="B76" s="94">
        <v>158</v>
      </c>
      <c r="C76" s="86">
        <v>62</v>
      </c>
      <c r="D76" s="86">
        <v>96</v>
      </c>
      <c r="E76" s="86">
        <v>10</v>
      </c>
      <c r="F76" s="86">
        <v>3216</v>
      </c>
    </row>
    <row r="77" spans="1:6" ht="15.75">
      <c r="A77" s="93" t="s">
        <v>226</v>
      </c>
      <c r="B77" s="94">
        <v>152</v>
      </c>
      <c r="C77" s="94">
        <v>140</v>
      </c>
      <c r="D77" s="94">
        <v>12</v>
      </c>
      <c r="E77" s="94">
        <v>9</v>
      </c>
      <c r="F77" s="86">
        <v>4592.87</v>
      </c>
    </row>
    <row r="78" spans="1:6" ht="47.25">
      <c r="A78" s="95" t="s">
        <v>227</v>
      </c>
      <c r="B78" s="94">
        <v>140</v>
      </c>
      <c r="C78" s="86">
        <v>69</v>
      </c>
      <c r="D78" s="86">
        <v>71</v>
      </c>
      <c r="E78" s="86">
        <v>9</v>
      </c>
      <c r="F78" s="86">
        <v>3876.33</v>
      </c>
    </row>
    <row r="79" spans="1:6" ht="47.25">
      <c r="A79" s="95" t="s">
        <v>228</v>
      </c>
      <c r="B79" s="94">
        <v>77</v>
      </c>
      <c r="C79" s="86">
        <v>68</v>
      </c>
      <c r="D79" s="86">
        <v>9</v>
      </c>
      <c r="E79" s="86">
        <v>4</v>
      </c>
      <c r="F79" s="86">
        <v>3255</v>
      </c>
    </row>
    <row r="80" spans="1:6" ht="15.75">
      <c r="A80" s="95" t="s">
        <v>229</v>
      </c>
      <c r="B80" s="94">
        <v>72</v>
      </c>
      <c r="C80" s="86">
        <v>56</v>
      </c>
      <c r="D80" s="86">
        <v>16</v>
      </c>
      <c r="E80" s="86">
        <v>4</v>
      </c>
      <c r="F80" s="86">
        <v>3376.9</v>
      </c>
    </row>
    <row r="81" spans="1:6" ht="31.5">
      <c r="A81" s="95" t="s">
        <v>230</v>
      </c>
      <c r="B81" s="94">
        <v>68</v>
      </c>
      <c r="C81" s="86">
        <v>68</v>
      </c>
      <c r="D81" s="86">
        <v>0</v>
      </c>
      <c r="E81" s="86">
        <v>5</v>
      </c>
      <c r="F81" s="86">
        <v>3793.6</v>
      </c>
    </row>
    <row r="82" spans="1:6" ht="31.5">
      <c r="A82" s="95" t="s">
        <v>231</v>
      </c>
      <c r="B82" s="94">
        <v>66</v>
      </c>
      <c r="C82" s="86">
        <v>60</v>
      </c>
      <c r="D82" s="86">
        <v>6</v>
      </c>
      <c r="E82" s="86">
        <v>5</v>
      </c>
      <c r="F82" s="86">
        <v>3682.4</v>
      </c>
    </row>
    <row r="83" spans="1:6" ht="47.25">
      <c r="A83" s="95" t="s">
        <v>232</v>
      </c>
      <c r="B83" s="94">
        <v>47</v>
      </c>
      <c r="C83" s="86">
        <v>71</v>
      </c>
      <c r="D83" s="86">
        <v>-24</v>
      </c>
      <c r="E83" s="86">
        <v>0</v>
      </c>
      <c r="F83" s="86" t="s">
        <v>43</v>
      </c>
    </row>
    <row r="84" spans="1:6" ht="31.5">
      <c r="A84" s="95" t="s">
        <v>233</v>
      </c>
      <c r="B84" s="94">
        <v>43</v>
      </c>
      <c r="C84" s="86">
        <v>10</v>
      </c>
      <c r="D84" s="86">
        <v>33</v>
      </c>
      <c r="E84" s="86">
        <v>4</v>
      </c>
      <c r="F84" s="86">
        <v>4348.85</v>
      </c>
    </row>
    <row r="85" spans="1:6" ht="43.5" customHeight="1">
      <c r="A85" s="159" t="s">
        <v>55</v>
      </c>
      <c r="B85" s="159"/>
      <c r="C85" s="159"/>
      <c r="D85" s="159"/>
      <c r="E85" s="159"/>
      <c r="F85" s="159"/>
    </row>
    <row r="86" spans="1:6" ht="15.75">
      <c r="A86" s="98" t="s">
        <v>234</v>
      </c>
      <c r="B86" s="99">
        <v>997</v>
      </c>
      <c r="C86" s="100">
        <v>941</v>
      </c>
      <c r="D86" s="100">
        <v>56</v>
      </c>
      <c r="E86" s="100">
        <v>24</v>
      </c>
      <c r="F86" s="100">
        <v>4586.22</v>
      </c>
    </row>
    <row r="87" spans="1:6" ht="63">
      <c r="A87" s="98" t="s">
        <v>235</v>
      </c>
      <c r="B87" s="99">
        <v>983</v>
      </c>
      <c r="C87" s="99">
        <v>786</v>
      </c>
      <c r="D87" s="99">
        <v>197</v>
      </c>
      <c r="E87" s="99">
        <v>4</v>
      </c>
      <c r="F87" s="100">
        <v>3925</v>
      </c>
    </row>
    <row r="88" spans="1:6" ht="15.75">
      <c r="A88" s="98" t="s">
        <v>236</v>
      </c>
      <c r="B88" s="99">
        <v>485</v>
      </c>
      <c r="C88" s="99">
        <v>443</v>
      </c>
      <c r="D88" s="99">
        <v>42</v>
      </c>
      <c r="E88" s="99">
        <v>6</v>
      </c>
      <c r="F88" s="100">
        <v>3496.46</v>
      </c>
    </row>
    <row r="89" spans="1:6" ht="31.5">
      <c r="A89" s="98" t="s">
        <v>237</v>
      </c>
      <c r="B89" s="99">
        <v>186</v>
      </c>
      <c r="C89" s="100">
        <v>178</v>
      </c>
      <c r="D89" s="100">
        <v>8</v>
      </c>
      <c r="E89" s="100">
        <v>0</v>
      </c>
      <c r="F89" s="100" t="s">
        <v>43</v>
      </c>
    </row>
    <row r="90" spans="1:6" ht="31.5">
      <c r="A90" s="98" t="s">
        <v>238</v>
      </c>
      <c r="B90" s="99">
        <v>128</v>
      </c>
      <c r="C90" s="100">
        <v>111</v>
      </c>
      <c r="D90" s="100">
        <v>17</v>
      </c>
      <c r="E90" s="100">
        <v>0</v>
      </c>
      <c r="F90" s="100" t="s">
        <v>43</v>
      </c>
    </row>
    <row r="91" spans="1:6" ht="15.75">
      <c r="A91" s="98" t="s">
        <v>239</v>
      </c>
      <c r="B91" s="99">
        <v>65</v>
      </c>
      <c r="C91" s="100">
        <v>48</v>
      </c>
      <c r="D91" s="100">
        <v>17</v>
      </c>
      <c r="E91" s="100">
        <v>1</v>
      </c>
      <c r="F91" s="100">
        <v>3250</v>
      </c>
    </row>
    <row r="92" spans="1:6" ht="15.75">
      <c r="A92" s="98" t="s">
        <v>240</v>
      </c>
      <c r="B92" s="99">
        <v>64</v>
      </c>
      <c r="C92" s="100">
        <v>44</v>
      </c>
      <c r="D92" s="100">
        <v>20</v>
      </c>
      <c r="E92" s="100">
        <v>4</v>
      </c>
      <c r="F92" s="100">
        <v>3927.5</v>
      </c>
    </row>
    <row r="93" spans="1:6" ht="15.75">
      <c r="A93" s="98" t="s">
        <v>241</v>
      </c>
      <c r="B93" s="99">
        <v>64</v>
      </c>
      <c r="C93" s="100">
        <v>28</v>
      </c>
      <c r="D93" s="100">
        <v>36</v>
      </c>
      <c r="E93" s="100">
        <v>2</v>
      </c>
      <c r="F93" s="100">
        <v>3200</v>
      </c>
    </row>
    <row r="94" spans="1:6" ht="15.75">
      <c r="A94" s="98" t="s">
        <v>242</v>
      </c>
      <c r="B94" s="99">
        <v>56</v>
      </c>
      <c r="C94" s="100">
        <v>272</v>
      </c>
      <c r="D94" s="100">
        <v>-216</v>
      </c>
      <c r="E94" s="100">
        <v>32</v>
      </c>
      <c r="F94" s="100">
        <v>3325</v>
      </c>
    </row>
    <row r="95" spans="1:6" ht="15.75">
      <c r="A95" s="98" t="s">
        <v>243</v>
      </c>
      <c r="B95" s="99">
        <v>52</v>
      </c>
      <c r="C95" s="100">
        <v>243</v>
      </c>
      <c r="D95" s="100">
        <v>-191</v>
      </c>
      <c r="E95" s="100">
        <v>15</v>
      </c>
      <c r="F95" s="100">
        <v>3200</v>
      </c>
    </row>
    <row r="96" spans="1:6" ht="24.75" customHeight="1">
      <c r="A96" s="159" t="s">
        <v>4</v>
      </c>
      <c r="B96" s="159"/>
      <c r="C96" s="159"/>
      <c r="D96" s="159"/>
      <c r="E96" s="159"/>
      <c r="F96" s="159"/>
    </row>
    <row r="97" spans="1:6" ht="15.75">
      <c r="A97" s="98" t="s">
        <v>244</v>
      </c>
      <c r="B97" s="99">
        <v>1463</v>
      </c>
      <c r="C97" s="100">
        <v>1718</v>
      </c>
      <c r="D97" s="100">
        <v>-255</v>
      </c>
      <c r="E97" s="100">
        <v>47</v>
      </c>
      <c r="F97" s="100">
        <v>3285.04</v>
      </c>
    </row>
    <row r="98" spans="1:6" ht="15.75">
      <c r="A98" s="98" t="s">
        <v>245</v>
      </c>
      <c r="B98" s="99">
        <v>442</v>
      </c>
      <c r="C98" s="100">
        <v>397</v>
      </c>
      <c r="D98" s="100">
        <v>45</v>
      </c>
      <c r="E98" s="100">
        <v>9</v>
      </c>
      <c r="F98" s="100">
        <v>3273.2</v>
      </c>
    </row>
    <row r="99" spans="1:6" ht="31.5">
      <c r="A99" s="98" t="s">
        <v>246</v>
      </c>
      <c r="B99" s="99">
        <v>398</v>
      </c>
      <c r="C99" s="100">
        <v>503</v>
      </c>
      <c r="D99" s="100">
        <v>-105</v>
      </c>
      <c r="E99" s="100">
        <v>27</v>
      </c>
      <c r="F99" s="100">
        <v>3089</v>
      </c>
    </row>
    <row r="100" spans="1:6" ht="15.75">
      <c r="A100" s="98" t="s">
        <v>247</v>
      </c>
      <c r="B100" s="99">
        <v>328</v>
      </c>
      <c r="C100" s="100">
        <v>121</v>
      </c>
      <c r="D100" s="100">
        <v>207</v>
      </c>
      <c r="E100" s="100">
        <v>23</v>
      </c>
      <c r="F100" s="100">
        <v>3456.35</v>
      </c>
    </row>
    <row r="101" spans="1:6" ht="15.75">
      <c r="A101" s="101" t="s">
        <v>248</v>
      </c>
      <c r="B101" s="99">
        <v>146</v>
      </c>
      <c r="C101" s="99">
        <v>120</v>
      </c>
      <c r="D101" s="99">
        <v>26</v>
      </c>
      <c r="E101" s="99">
        <v>11</v>
      </c>
      <c r="F101" s="100">
        <v>2987.27</v>
      </c>
    </row>
    <row r="102" spans="1:6" ht="15.75">
      <c r="A102" s="98" t="s">
        <v>249</v>
      </c>
      <c r="B102" s="99">
        <v>141</v>
      </c>
      <c r="C102" s="100">
        <v>132</v>
      </c>
      <c r="D102" s="100">
        <v>9</v>
      </c>
      <c r="E102" s="100">
        <v>6</v>
      </c>
      <c r="F102" s="100">
        <v>3201.67</v>
      </c>
    </row>
    <row r="103" spans="1:6" ht="15.75">
      <c r="A103" s="98" t="s">
        <v>250</v>
      </c>
      <c r="B103" s="99">
        <v>139</v>
      </c>
      <c r="C103" s="100">
        <v>100</v>
      </c>
      <c r="D103" s="100">
        <v>39</v>
      </c>
      <c r="E103" s="100">
        <v>15</v>
      </c>
      <c r="F103" s="100">
        <v>3746.67</v>
      </c>
    </row>
    <row r="104" spans="1:6" ht="15.75">
      <c r="A104" s="98" t="s">
        <v>251</v>
      </c>
      <c r="B104" s="99">
        <v>111</v>
      </c>
      <c r="C104" s="100">
        <v>127</v>
      </c>
      <c r="D104" s="100">
        <v>-16</v>
      </c>
      <c r="E104" s="100">
        <v>2</v>
      </c>
      <c r="F104" s="100">
        <v>4000</v>
      </c>
    </row>
    <row r="105" spans="1:6" ht="15.75">
      <c r="A105" s="98" t="s">
        <v>252</v>
      </c>
      <c r="B105" s="99">
        <v>98</v>
      </c>
      <c r="C105" s="100">
        <v>100</v>
      </c>
      <c r="D105" s="100">
        <v>-2</v>
      </c>
      <c r="E105" s="100">
        <v>6</v>
      </c>
      <c r="F105" s="100">
        <v>3215.83</v>
      </c>
    </row>
    <row r="106" spans="1:6" ht="15.75">
      <c r="A106" s="98" t="s">
        <v>253</v>
      </c>
      <c r="B106" s="99">
        <v>94</v>
      </c>
      <c r="C106" s="100">
        <v>96</v>
      </c>
      <c r="D106" s="100">
        <v>-2</v>
      </c>
      <c r="E106" s="100">
        <v>8</v>
      </c>
      <c r="F106" s="100">
        <v>3990.5</v>
      </c>
    </row>
    <row r="107" spans="1:6" ht="15.75">
      <c r="A107" s="80"/>
      <c r="B107" s="80"/>
      <c r="C107" s="102"/>
      <c r="D107" s="102"/>
      <c r="E107" s="102"/>
      <c r="F107" s="102"/>
    </row>
  </sheetData>
  <sheetProtection/>
  <mergeCells count="18">
    <mergeCell ref="A74:F74"/>
    <mergeCell ref="A85:F85"/>
    <mergeCell ref="A96:F96"/>
    <mergeCell ref="A8:F8"/>
    <mergeCell ref="A19:F19"/>
    <mergeCell ref="A30:F30"/>
    <mergeCell ref="A41:F41"/>
    <mergeCell ref="A52:F52"/>
    <mergeCell ref="A63:F6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8" r:id="rId1"/>
  <rowBreaks count="4" manualBreakCount="4">
    <brk id="29" max="255" man="1"/>
    <brk id="51" max="255" man="1"/>
    <brk id="73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E16" sqref="E16"/>
    </sheetView>
  </sheetViews>
  <sheetFormatPr defaultColWidth="10.28125" defaultRowHeight="15"/>
  <cols>
    <col min="1" max="1" width="3.28125" style="70" customWidth="1"/>
    <col min="2" max="2" width="56.140625" style="89" customWidth="1"/>
    <col min="3" max="3" width="25.28125" style="70" customWidth="1"/>
    <col min="4" max="250" width="9.140625" style="70" customWidth="1"/>
    <col min="251" max="251" width="4.28125" style="70" customWidth="1"/>
    <col min="252" max="252" width="31.140625" style="70" customWidth="1"/>
    <col min="253" max="255" width="10.00390625" style="70" customWidth="1"/>
    <col min="256" max="16384" width="10.28125" style="70" customWidth="1"/>
  </cols>
  <sheetData>
    <row r="1" spans="2:256" ht="34.5" customHeight="1">
      <c r="B1" s="160" t="s">
        <v>68</v>
      </c>
      <c r="C1" s="16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2:256" ht="14.25" customHeight="1">
      <c r="B2" s="160" t="s">
        <v>56</v>
      </c>
      <c r="C2" s="16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ht="8.25" customHeight="1"/>
    <row r="4" spans="1:3" ht="43.5" customHeight="1">
      <c r="A4" s="73" t="s">
        <v>51</v>
      </c>
      <c r="B4" s="103" t="s">
        <v>45</v>
      </c>
      <c r="C4" s="104" t="s">
        <v>57</v>
      </c>
    </row>
    <row r="5" spans="1:256" ht="14.25" customHeight="1">
      <c r="A5" s="82">
        <v>1</v>
      </c>
      <c r="B5" s="85" t="s">
        <v>111</v>
      </c>
      <c r="C5" s="86">
        <v>9000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ht="14.25" customHeight="1">
      <c r="A6" s="82">
        <v>2</v>
      </c>
      <c r="B6" s="85" t="s">
        <v>71</v>
      </c>
      <c r="C6" s="86">
        <v>8950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ht="14.25" customHeight="1">
      <c r="A7" s="82">
        <v>3</v>
      </c>
      <c r="B7" s="85" t="s">
        <v>72</v>
      </c>
      <c r="C7" s="86">
        <v>8880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4.25" customHeight="1">
      <c r="A8" s="82">
        <v>4</v>
      </c>
      <c r="B8" s="85" t="s">
        <v>81</v>
      </c>
      <c r="C8" s="86">
        <v>8500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4.25" customHeight="1">
      <c r="A9" s="82">
        <v>5</v>
      </c>
      <c r="B9" s="85" t="s">
        <v>138</v>
      </c>
      <c r="C9" s="86">
        <v>8264.71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4.25" customHeight="1">
      <c r="A10" s="82">
        <v>6</v>
      </c>
      <c r="B10" s="85" t="s">
        <v>139</v>
      </c>
      <c r="C10" s="86">
        <v>7400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ht="14.25" customHeight="1">
      <c r="A11" s="82">
        <v>7</v>
      </c>
      <c r="B11" s="85" t="s">
        <v>140</v>
      </c>
      <c r="C11" s="86">
        <v>7292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4.25" customHeight="1">
      <c r="A12" s="82">
        <v>8</v>
      </c>
      <c r="B12" s="85" t="s">
        <v>128</v>
      </c>
      <c r="C12" s="86">
        <v>7066.67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4.25" customHeight="1">
      <c r="A13" s="82">
        <v>9</v>
      </c>
      <c r="B13" s="85" t="s">
        <v>112</v>
      </c>
      <c r="C13" s="86">
        <v>7000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4.25" customHeight="1">
      <c r="A14" s="82">
        <v>10</v>
      </c>
      <c r="B14" s="85" t="s">
        <v>141</v>
      </c>
      <c r="C14" s="86">
        <v>7000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14.25" customHeight="1">
      <c r="A15" s="82">
        <v>11</v>
      </c>
      <c r="B15" s="85" t="s">
        <v>142</v>
      </c>
      <c r="C15" s="86">
        <v>6700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14.25" customHeight="1">
      <c r="A16" s="82">
        <v>12</v>
      </c>
      <c r="B16" s="85" t="s">
        <v>129</v>
      </c>
      <c r="C16" s="86">
        <v>6450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14.25" customHeight="1">
      <c r="A17" s="82">
        <v>13</v>
      </c>
      <c r="B17" s="85" t="s">
        <v>82</v>
      </c>
      <c r="C17" s="86">
        <v>6000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14.25" customHeight="1">
      <c r="A18" s="82">
        <v>14</v>
      </c>
      <c r="B18" s="85" t="s">
        <v>101</v>
      </c>
      <c r="C18" s="86">
        <v>6000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14.25" customHeight="1">
      <c r="A19" s="82">
        <v>15</v>
      </c>
      <c r="B19" s="85" t="s">
        <v>121</v>
      </c>
      <c r="C19" s="86">
        <v>6000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14.25" customHeight="1">
      <c r="A20" s="82">
        <v>16</v>
      </c>
      <c r="B20" s="85" t="s">
        <v>143</v>
      </c>
      <c r="C20" s="86">
        <v>6000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ht="14.25" customHeight="1">
      <c r="A21" s="82">
        <v>17</v>
      </c>
      <c r="B21" s="85" t="s">
        <v>144</v>
      </c>
      <c r="C21" s="86">
        <v>6000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4.25" customHeight="1">
      <c r="A22" s="82">
        <v>18</v>
      </c>
      <c r="B22" s="85" t="s">
        <v>130</v>
      </c>
      <c r="C22" s="86">
        <v>5700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14.25" customHeight="1">
      <c r="A23" s="82">
        <v>19</v>
      </c>
      <c r="B23" s="85" t="s">
        <v>83</v>
      </c>
      <c r="C23" s="86">
        <v>5667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ht="14.25" customHeight="1">
      <c r="A24" s="82">
        <v>20</v>
      </c>
      <c r="B24" s="85" t="s">
        <v>73</v>
      </c>
      <c r="C24" s="86">
        <v>5500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ht="14.25" customHeight="1">
      <c r="A25" s="82">
        <v>21</v>
      </c>
      <c r="B25" s="85" t="s">
        <v>131</v>
      </c>
      <c r="C25" s="86">
        <v>5500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ht="14.25" customHeight="1">
      <c r="A26" s="82">
        <v>22</v>
      </c>
      <c r="B26" s="85" t="s">
        <v>74</v>
      </c>
      <c r="C26" s="86">
        <v>5410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14.25" customHeight="1">
      <c r="A27" s="82">
        <v>23</v>
      </c>
      <c r="B27" s="85" t="s">
        <v>84</v>
      </c>
      <c r="C27" s="86">
        <v>5300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ht="14.25" customHeight="1">
      <c r="A28" s="82">
        <v>24</v>
      </c>
      <c r="B28" s="85" t="s">
        <v>91</v>
      </c>
      <c r="C28" s="86">
        <v>5222.5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ht="14.25" customHeight="1">
      <c r="A29" s="82">
        <v>25</v>
      </c>
      <c r="B29" s="85" t="s">
        <v>85</v>
      </c>
      <c r="C29" s="86">
        <v>5200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ht="14.25" customHeight="1">
      <c r="A30" s="82">
        <v>26</v>
      </c>
      <c r="B30" s="85" t="s">
        <v>86</v>
      </c>
      <c r="C30" s="86">
        <v>5200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ht="14.25" customHeight="1">
      <c r="A31" s="82">
        <v>27</v>
      </c>
      <c r="B31" s="85" t="s">
        <v>87</v>
      </c>
      <c r="C31" s="86">
        <v>5100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ht="14.25" customHeight="1">
      <c r="A32" s="82">
        <v>28</v>
      </c>
      <c r="B32" s="85" t="s">
        <v>145</v>
      </c>
      <c r="C32" s="86">
        <v>5100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ht="14.25" customHeight="1">
      <c r="A33" s="82">
        <v>29</v>
      </c>
      <c r="B33" s="85" t="s">
        <v>75</v>
      </c>
      <c r="C33" s="86">
        <v>5000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ht="14.25" customHeight="1">
      <c r="A34" s="82">
        <v>30</v>
      </c>
      <c r="B34" s="85" t="s">
        <v>76</v>
      </c>
      <c r="C34" s="86">
        <v>5000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ht="14.25" customHeight="1">
      <c r="A35" s="82">
        <v>31</v>
      </c>
      <c r="B35" s="85" t="s">
        <v>77</v>
      </c>
      <c r="C35" s="86">
        <v>5000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14.25" customHeight="1">
      <c r="A36" s="82">
        <v>32</v>
      </c>
      <c r="B36" s="85" t="s">
        <v>88</v>
      </c>
      <c r="C36" s="86">
        <v>5000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ht="14.25" customHeight="1">
      <c r="A37" s="82">
        <v>33</v>
      </c>
      <c r="B37" s="85" t="s">
        <v>92</v>
      </c>
      <c r="C37" s="86">
        <v>5000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ht="14.25" customHeight="1">
      <c r="A38" s="82">
        <v>34</v>
      </c>
      <c r="B38" s="85" t="s">
        <v>102</v>
      </c>
      <c r="C38" s="86">
        <v>5000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ht="14.25" customHeight="1">
      <c r="A39" s="82">
        <v>35</v>
      </c>
      <c r="B39" s="85" t="s">
        <v>146</v>
      </c>
      <c r="C39" s="86">
        <v>5000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ht="14.25" customHeight="1">
      <c r="A40" s="82">
        <v>36</v>
      </c>
      <c r="B40" s="85" t="s">
        <v>147</v>
      </c>
      <c r="C40" s="86">
        <v>5000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ht="14.25" customHeight="1">
      <c r="A41" s="82">
        <v>37</v>
      </c>
      <c r="B41" s="85" t="s">
        <v>158</v>
      </c>
      <c r="C41" s="86">
        <v>5000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ht="14.25" customHeight="1">
      <c r="A42" s="82">
        <v>38</v>
      </c>
      <c r="B42" s="85" t="s">
        <v>78</v>
      </c>
      <c r="C42" s="86">
        <v>4858.67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  <row r="43" spans="1:256" ht="14.25" customHeight="1">
      <c r="A43" s="82">
        <v>39</v>
      </c>
      <c r="B43" s="85" t="s">
        <v>79</v>
      </c>
      <c r="C43" s="86">
        <v>4800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spans="1:256" ht="14.25" customHeight="1">
      <c r="A44" s="82">
        <v>40</v>
      </c>
      <c r="B44" s="85" t="s">
        <v>89</v>
      </c>
      <c r="C44" s="86">
        <v>4722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spans="1:256" ht="14.25" customHeight="1">
      <c r="A45" s="82">
        <v>41</v>
      </c>
      <c r="B45" s="85" t="s">
        <v>132</v>
      </c>
      <c r="C45" s="86">
        <v>4600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256" ht="14.25" customHeight="1">
      <c r="A46" s="82">
        <v>42</v>
      </c>
      <c r="B46" s="85" t="s">
        <v>133</v>
      </c>
      <c r="C46" s="86">
        <v>4592.87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</row>
    <row r="47" spans="1:256" ht="14.25" customHeight="1">
      <c r="A47" s="82">
        <v>43</v>
      </c>
      <c r="B47" s="85" t="s">
        <v>159</v>
      </c>
      <c r="C47" s="86">
        <v>4586.22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</row>
    <row r="48" spans="1:256" ht="14.25" customHeight="1">
      <c r="A48" s="82">
        <v>44</v>
      </c>
      <c r="B48" s="85" t="s">
        <v>134</v>
      </c>
      <c r="C48" s="86">
        <v>4585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  <c r="IV48" s="105"/>
    </row>
    <row r="49" spans="1:256" ht="14.25" customHeight="1">
      <c r="A49" s="82">
        <v>45</v>
      </c>
      <c r="B49" s="85" t="s">
        <v>90</v>
      </c>
      <c r="C49" s="86">
        <v>4539.4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  <c r="IV49" s="105"/>
    </row>
    <row r="50" spans="1:256" ht="14.25" customHeight="1">
      <c r="A50" s="82">
        <v>46</v>
      </c>
      <c r="B50" s="85" t="s">
        <v>80</v>
      </c>
      <c r="C50" s="86">
        <v>4500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</row>
    <row r="51" spans="1:256" ht="14.25" customHeight="1">
      <c r="A51" s="82">
        <v>47</v>
      </c>
      <c r="B51" s="85" t="s">
        <v>160</v>
      </c>
      <c r="C51" s="86">
        <v>4500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ht="14.25" customHeight="1">
      <c r="A52" s="82">
        <v>48</v>
      </c>
      <c r="B52" s="85" t="s">
        <v>161</v>
      </c>
      <c r="C52" s="86">
        <v>4500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</row>
    <row r="53" spans="1:256" ht="14.25" customHeight="1">
      <c r="A53" s="82">
        <v>49</v>
      </c>
      <c r="B53" s="85" t="s">
        <v>162</v>
      </c>
      <c r="C53" s="86">
        <v>4500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</row>
    <row r="54" spans="1:3" ht="14.25" customHeight="1">
      <c r="A54" s="82">
        <v>50</v>
      </c>
      <c r="B54" s="95" t="s">
        <v>163</v>
      </c>
      <c r="C54" s="86">
        <v>4500</v>
      </c>
    </row>
  </sheetData>
  <sheetProtection/>
  <mergeCells count="2">
    <mergeCell ref="B1:C1"/>
    <mergeCell ref="B2:C2"/>
  </mergeCells>
  <printOptions horizontalCentered="1"/>
  <pageMargins left="0.7086614173228347" right="0.48" top="0.25" bottom="0" header="0.3149606299212598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99"/>
  <sheetViews>
    <sheetView view="pageBreakPreview" zoomScale="89" zoomScaleSheetLayoutView="89" zoomScalePageLayoutView="0" workbookViewId="0" topLeftCell="A1">
      <selection activeCell="E6" sqref="E6"/>
    </sheetView>
  </sheetViews>
  <sheetFormatPr defaultColWidth="8.8515625" defaultRowHeight="15"/>
  <cols>
    <col min="1" max="1" width="59.140625" style="70" customWidth="1"/>
    <col min="2" max="2" width="24.57421875" style="120" customWidth="1"/>
    <col min="3" max="16384" width="8.8515625" style="1" customWidth="1"/>
  </cols>
  <sheetData>
    <row r="1" spans="1:2" ht="62.25" customHeight="1">
      <c r="A1" s="161" t="s">
        <v>69</v>
      </c>
      <c r="B1" s="161"/>
    </row>
    <row r="2" spans="1:2" ht="14.25" customHeight="1">
      <c r="A2" s="142"/>
      <c r="B2" s="142"/>
    </row>
    <row r="3" spans="1:2" ht="44.25" customHeight="1" thickBot="1">
      <c r="A3" s="71" t="s">
        <v>45</v>
      </c>
      <c r="B3" s="106" t="s">
        <v>58</v>
      </c>
    </row>
    <row r="4" spans="1:2" ht="40.5" customHeight="1" thickTop="1">
      <c r="A4" s="107" t="s">
        <v>29</v>
      </c>
      <c r="B4" s="108">
        <v>4530.75046875</v>
      </c>
    </row>
    <row r="5" spans="1:2" ht="15.75">
      <c r="A5" s="95" t="s">
        <v>71</v>
      </c>
      <c r="B5" s="109">
        <v>8950</v>
      </c>
    </row>
    <row r="6" spans="1:2" ht="15.75">
      <c r="A6" s="95" t="s">
        <v>72</v>
      </c>
      <c r="B6" s="109">
        <v>8880</v>
      </c>
    </row>
    <row r="7" spans="1:2" ht="15.75">
      <c r="A7" s="95" t="s">
        <v>73</v>
      </c>
      <c r="B7" s="109">
        <v>5500</v>
      </c>
    </row>
    <row r="8" spans="1:2" ht="12.75" customHeight="1">
      <c r="A8" s="95" t="s">
        <v>74</v>
      </c>
      <c r="B8" s="109">
        <v>5410</v>
      </c>
    </row>
    <row r="9" spans="1:2" ht="15.75">
      <c r="A9" s="93" t="s">
        <v>75</v>
      </c>
      <c r="B9" s="110">
        <v>5000</v>
      </c>
    </row>
    <row r="10" spans="1:2" ht="15.75">
      <c r="A10" s="93" t="s">
        <v>76</v>
      </c>
      <c r="B10" s="110">
        <v>5000</v>
      </c>
    </row>
    <row r="11" spans="1:2" ht="15.75">
      <c r="A11" s="93" t="s">
        <v>77</v>
      </c>
      <c r="B11" s="110">
        <v>5000</v>
      </c>
    </row>
    <row r="12" spans="1:2" ht="15.75">
      <c r="A12" s="93" t="s">
        <v>78</v>
      </c>
      <c r="B12" s="110">
        <v>4858.67</v>
      </c>
    </row>
    <row r="13" spans="1:2" ht="15.75">
      <c r="A13" s="93" t="s">
        <v>79</v>
      </c>
      <c r="B13" s="110">
        <v>4800</v>
      </c>
    </row>
    <row r="14" spans="1:2" ht="16.5" thickBot="1">
      <c r="A14" s="111" t="s">
        <v>80</v>
      </c>
      <c r="B14" s="112">
        <v>4500</v>
      </c>
    </row>
    <row r="15" spans="1:2" ht="24" customHeight="1" thickTop="1">
      <c r="A15" s="107" t="s">
        <v>3</v>
      </c>
      <c r="B15" s="108">
        <v>3763.7767272727283</v>
      </c>
    </row>
    <row r="16" spans="1:2" ht="15.75">
      <c r="A16" s="95" t="s">
        <v>81</v>
      </c>
      <c r="B16" s="109">
        <v>8500</v>
      </c>
    </row>
    <row r="17" spans="1:2" ht="15" customHeight="1">
      <c r="A17" s="95" t="s">
        <v>82</v>
      </c>
      <c r="B17" s="109">
        <v>6000</v>
      </c>
    </row>
    <row r="18" spans="1:2" ht="15.75">
      <c r="A18" s="95" t="s">
        <v>83</v>
      </c>
      <c r="B18" s="109">
        <v>5667</v>
      </c>
    </row>
    <row r="19" spans="1:2" ht="15.75">
      <c r="A19" s="95" t="s">
        <v>84</v>
      </c>
      <c r="B19" s="109">
        <v>5300</v>
      </c>
    </row>
    <row r="20" spans="1:2" ht="15.75">
      <c r="A20" s="95" t="s">
        <v>85</v>
      </c>
      <c r="B20" s="109">
        <v>5200</v>
      </c>
    </row>
    <row r="21" spans="1:2" ht="15.75">
      <c r="A21" s="95" t="s">
        <v>86</v>
      </c>
      <c r="B21" s="109">
        <v>5200</v>
      </c>
    </row>
    <row r="22" spans="1:2" ht="15.75">
      <c r="A22" s="95" t="s">
        <v>87</v>
      </c>
      <c r="B22" s="109">
        <v>5100</v>
      </c>
    </row>
    <row r="23" spans="1:2" ht="15.75">
      <c r="A23" s="95" t="s">
        <v>88</v>
      </c>
      <c r="B23" s="109">
        <v>5000</v>
      </c>
    </row>
    <row r="24" spans="1:2" ht="15.75">
      <c r="A24" s="95" t="s">
        <v>89</v>
      </c>
      <c r="B24" s="109">
        <v>4722</v>
      </c>
    </row>
    <row r="25" spans="1:2" ht="16.5" thickBot="1">
      <c r="A25" s="113" t="s">
        <v>90</v>
      </c>
      <c r="B25" s="114">
        <v>4539.4</v>
      </c>
    </row>
    <row r="26" spans="1:2" ht="24.75" customHeight="1" thickTop="1">
      <c r="A26" s="107" t="s">
        <v>2</v>
      </c>
      <c r="B26" s="108">
        <v>3547.8075700934583</v>
      </c>
    </row>
    <row r="27" spans="1:2" ht="15.75">
      <c r="A27" s="95" t="s">
        <v>91</v>
      </c>
      <c r="B27" s="109">
        <v>5222.5</v>
      </c>
    </row>
    <row r="28" spans="1:2" ht="15.75">
      <c r="A28" s="95" t="s">
        <v>92</v>
      </c>
      <c r="B28" s="109">
        <v>5000</v>
      </c>
    </row>
    <row r="29" spans="1:2" ht="15.75">
      <c r="A29" s="95" t="s">
        <v>93</v>
      </c>
      <c r="B29" s="109">
        <v>4196</v>
      </c>
    </row>
    <row r="30" spans="1:2" ht="15.75">
      <c r="A30" s="95" t="s">
        <v>94</v>
      </c>
      <c r="B30" s="109">
        <v>4141</v>
      </c>
    </row>
    <row r="31" spans="1:2" ht="15.75">
      <c r="A31" s="95" t="s">
        <v>95</v>
      </c>
      <c r="B31" s="109">
        <v>4110</v>
      </c>
    </row>
    <row r="32" spans="1:2" ht="15.75">
      <c r="A32" s="95" t="s">
        <v>96</v>
      </c>
      <c r="B32" s="109">
        <v>4071.88</v>
      </c>
    </row>
    <row r="33" spans="1:2" ht="15.75">
      <c r="A33" s="95" t="s">
        <v>97</v>
      </c>
      <c r="B33" s="109">
        <v>4000</v>
      </c>
    </row>
    <row r="34" spans="1:2" ht="15.75">
      <c r="A34" s="95" t="s">
        <v>98</v>
      </c>
      <c r="B34" s="109">
        <v>4000</v>
      </c>
    </row>
    <row r="35" spans="1:2" ht="17.25" customHeight="1">
      <c r="A35" s="95" t="s">
        <v>99</v>
      </c>
      <c r="B35" s="109">
        <v>3800</v>
      </c>
    </row>
    <row r="36" spans="1:2" ht="16.5" thickBot="1">
      <c r="A36" s="115" t="s">
        <v>100</v>
      </c>
      <c r="B36" s="116">
        <v>3784</v>
      </c>
    </row>
    <row r="37" spans="1:2" ht="36.75" customHeight="1" thickTop="1">
      <c r="A37" s="107" t="s">
        <v>1</v>
      </c>
      <c r="B37" s="108">
        <v>3373.5087719298244</v>
      </c>
    </row>
    <row r="38" spans="1:2" ht="19.5" customHeight="1">
      <c r="A38" s="101" t="s">
        <v>101</v>
      </c>
      <c r="B38" s="109">
        <v>6000</v>
      </c>
    </row>
    <row r="39" spans="1:2" ht="19.5" customHeight="1">
      <c r="A39" s="101" t="s">
        <v>102</v>
      </c>
      <c r="B39" s="109">
        <v>5000</v>
      </c>
    </row>
    <row r="40" spans="1:2" ht="19.5" customHeight="1">
      <c r="A40" s="101" t="s">
        <v>103</v>
      </c>
      <c r="B40" s="109">
        <v>3871</v>
      </c>
    </row>
    <row r="41" spans="1:2" ht="19.5" customHeight="1">
      <c r="A41" s="101" t="s">
        <v>104</v>
      </c>
      <c r="B41" s="109">
        <v>3800</v>
      </c>
    </row>
    <row r="42" spans="1:2" ht="19.5" customHeight="1">
      <c r="A42" s="101" t="s">
        <v>105</v>
      </c>
      <c r="B42" s="109">
        <v>3631.25</v>
      </c>
    </row>
    <row r="43" spans="1:2" ht="19.5" customHeight="1">
      <c r="A43" s="101" t="s">
        <v>106</v>
      </c>
      <c r="B43" s="109">
        <v>3455</v>
      </c>
    </row>
    <row r="44" spans="1:2" ht="19.5" customHeight="1">
      <c r="A44" s="101" t="s">
        <v>107</v>
      </c>
      <c r="B44" s="109">
        <v>3357.5</v>
      </c>
    </row>
    <row r="45" spans="1:2" ht="19.5" customHeight="1">
      <c r="A45" s="101" t="s">
        <v>108</v>
      </c>
      <c r="B45" s="109">
        <v>3300</v>
      </c>
    </row>
    <row r="46" spans="1:2" ht="19.5" customHeight="1">
      <c r="A46" s="93" t="s">
        <v>109</v>
      </c>
      <c r="B46" s="109">
        <v>3270</v>
      </c>
    </row>
    <row r="47" spans="1:2" ht="19.5" customHeight="1" thickBot="1">
      <c r="A47" s="117" t="s">
        <v>110</v>
      </c>
      <c r="B47" s="114">
        <v>3250</v>
      </c>
    </row>
    <row r="48" spans="1:2" ht="31.5" customHeight="1" thickTop="1">
      <c r="A48" s="107" t="s">
        <v>5</v>
      </c>
      <c r="B48" s="108">
        <v>3337.385743243243</v>
      </c>
    </row>
    <row r="49" spans="1:2" ht="19.5" customHeight="1">
      <c r="A49" s="98" t="s">
        <v>111</v>
      </c>
      <c r="B49" s="109">
        <v>9000</v>
      </c>
    </row>
    <row r="50" spans="1:2" ht="19.5" customHeight="1">
      <c r="A50" s="98" t="s">
        <v>112</v>
      </c>
      <c r="B50" s="109">
        <v>7000</v>
      </c>
    </row>
    <row r="51" spans="1:2" ht="19.5" customHeight="1">
      <c r="A51" s="98" t="s">
        <v>113</v>
      </c>
      <c r="B51" s="109">
        <v>4300</v>
      </c>
    </row>
    <row r="52" spans="1:2" ht="19.5" customHeight="1">
      <c r="A52" s="98" t="s">
        <v>114</v>
      </c>
      <c r="B52" s="109">
        <v>3840</v>
      </c>
    </row>
    <row r="53" spans="1:2" ht="19.5" customHeight="1">
      <c r="A53" s="98" t="s">
        <v>115</v>
      </c>
      <c r="B53" s="109">
        <v>3531</v>
      </c>
    </row>
    <row r="54" spans="1:2" ht="19.5" customHeight="1">
      <c r="A54" s="98" t="s">
        <v>116</v>
      </c>
      <c r="B54" s="109">
        <v>3500</v>
      </c>
    </row>
    <row r="55" spans="1:2" ht="19.5" customHeight="1">
      <c r="A55" s="98" t="s">
        <v>117</v>
      </c>
      <c r="B55" s="109">
        <v>3283.13</v>
      </c>
    </row>
    <row r="56" spans="1:2" ht="19.5" customHeight="1">
      <c r="A56" s="98" t="s">
        <v>118</v>
      </c>
      <c r="B56" s="109">
        <v>3250</v>
      </c>
    </row>
    <row r="57" spans="1:2" ht="19.5" customHeight="1">
      <c r="A57" s="95" t="s">
        <v>119</v>
      </c>
      <c r="B57" s="109">
        <v>3234.83</v>
      </c>
    </row>
    <row r="58" spans="1:2" ht="19.5" customHeight="1">
      <c r="A58" s="98" t="s">
        <v>120</v>
      </c>
      <c r="B58" s="109">
        <v>3220.77</v>
      </c>
    </row>
    <row r="59" spans="1:2" ht="65.25" customHeight="1">
      <c r="A59" s="118" t="s">
        <v>30</v>
      </c>
      <c r="B59" s="119">
        <v>3509.8027999999995</v>
      </c>
    </row>
    <row r="60" spans="1:2" ht="15.75">
      <c r="A60" s="95" t="s">
        <v>121</v>
      </c>
      <c r="B60" s="109">
        <v>6000</v>
      </c>
    </row>
    <row r="61" spans="1:2" ht="15.75">
      <c r="A61" s="95" t="s">
        <v>122</v>
      </c>
      <c r="B61" s="109">
        <v>3485.33</v>
      </c>
    </row>
    <row r="62" spans="1:2" ht="31.5">
      <c r="A62" s="95" t="s">
        <v>123</v>
      </c>
      <c r="B62" s="109">
        <v>3440.24</v>
      </c>
    </row>
    <row r="63" spans="1:2" ht="15.75">
      <c r="A63" s="95" t="s">
        <v>124</v>
      </c>
      <c r="B63" s="109">
        <v>3205</v>
      </c>
    </row>
    <row r="64" spans="1:2" ht="15.75">
      <c r="A64" s="95" t="s">
        <v>125</v>
      </c>
      <c r="B64" s="109">
        <v>3200</v>
      </c>
    </row>
    <row r="65" spans="1:2" ht="15.75">
      <c r="A65" s="95" t="s">
        <v>126</v>
      </c>
      <c r="B65" s="109">
        <v>3200</v>
      </c>
    </row>
    <row r="66" spans="1:2" ht="15.75">
      <c r="A66" s="95" t="s">
        <v>127</v>
      </c>
      <c r="B66" s="109">
        <v>3200</v>
      </c>
    </row>
    <row r="67" spans="1:2" ht="36" customHeight="1">
      <c r="A67" s="118" t="s">
        <v>6</v>
      </c>
      <c r="B67" s="119">
        <v>4112.527905405405</v>
      </c>
    </row>
    <row r="68" spans="1:2" ht="18.75" customHeight="1">
      <c r="A68" s="95" t="s">
        <v>128</v>
      </c>
      <c r="B68" s="109">
        <v>7066.67</v>
      </c>
    </row>
    <row r="69" spans="1:2" ht="35.25" customHeight="1">
      <c r="A69" s="95" t="s">
        <v>129</v>
      </c>
      <c r="B69" s="109">
        <v>6450</v>
      </c>
    </row>
    <row r="70" spans="1:2" ht="18.75" customHeight="1">
      <c r="A70" s="95" t="s">
        <v>130</v>
      </c>
      <c r="B70" s="109">
        <v>5700</v>
      </c>
    </row>
    <row r="71" spans="1:2" ht="33.75" customHeight="1">
      <c r="A71" s="95" t="s">
        <v>131</v>
      </c>
      <c r="B71" s="109">
        <v>5500</v>
      </c>
    </row>
    <row r="72" spans="1:2" ht="33" customHeight="1">
      <c r="A72" s="95" t="s">
        <v>132</v>
      </c>
      <c r="B72" s="109">
        <v>4600</v>
      </c>
    </row>
    <row r="73" spans="1:2" ht="18.75" customHeight="1">
      <c r="A73" s="95" t="s">
        <v>133</v>
      </c>
      <c r="B73" s="109">
        <v>4592.87</v>
      </c>
    </row>
    <row r="74" spans="1:2" ht="18.75" customHeight="1">
      <c r="A74" s="95" t="s">
        <v>134</v>
      </c>
      <c r="B74" s="109">
        <v>4585</v>
      </c>
    </row>
    <row r="75" spans="1:2" ht="18.75" customHeight="1">
      <c r="A75" s="95" t="s">
        <v>135</v>
      </c>
      <c r="B75" s="109">
        <v>4431.14</v>
      </c>
    </row>
    <row r="76" spans="1:2" ht="18.75" customHeight="1">
      <c r="A76" s="95" t="s">
        <v>136</v>
      </c>
      <c r="B76" s="109">
        <v>4348.85</v>
      </c>
    </row>
    <row r="77" spans="1:2" ht="18.75" customHeight="1" thickBot="1">
      <c r="A77" s="113" t="s">
        <v>137</v>
      </c>
      <c r="B77" s="114">
        <v>4199</v>
      </c>
    </row>
    <row r="78" spans="1:2" ht="78" customHeight="1" thickTop="1">
      <c r="A78" s="107" t="s">
        <v>7</v>
      </c>
      <c r="B78" s="108">
        <v>4301.619132947977</v>
      </c>
    </row>
    <row r="79" spans="1:2" ht="15.75">
      <c r="A79" s="101" t="s">
        <v>138</v>
      </c>
      <c r="B79" s="110">
        <v>8264.71</v>
      </c>
    </row>
    <row r="80" spans="1:2" ht="19.5" customHeight="1">
      <c r="A80" s="101" t="s">
        <v>139</v>
      </c>
      <c r="B80" s="110">
        <v>7400</v>
      </c>
    </row>
    <row r="81" spans="1:2" ht="19.5" customHeight="1">
      <c r="A81" s="101" t="s">
        <v>140</v>
      </c>
      <c r="B81" s="110">
        <v>7292</v>
      </c>
    </row>
    <row r="82" spans="1:2" ht="19.5" customHeight="1">
      <c r="A82" s="101" t="s">
        <v>141</v>
      </c>
      <c r="B82" s="110">
        <v>7000</v>
      </c>
    </row>
    <row r="83" spans="1:2" ht="19.5" customHeight="1">
      <c r="A83" s="101" t="s">
        <v>142</v>
      </c>
      <c r="B83" s="110">
        <v>6700</v>
      </c>
    </row>
    <row r="84" spans="1:2" ht="19.5" customHeight="1">
      <c r="A84" s="101" t="s">
        <v>143</v>
      </c>
      <c r="B84" s="110">
        <v>6000</v>
      </c>
    </row>
    <row r="85" spans="1:2" ht="19.5" customHeight="1">
      <c r="A85" s="101" t="s">
        <v>144</v>
      </c>
      <c r="B85" s="110">
        <v>6000</v>
      </c>
    </row>
    <row r="86" spans="1:2" ht="19.5" customHeight="1">
      <c r="A86" s="101" t="s">
        <v>145</v>
      </c>
      <c r="B86" s="110">
        <v>5100</v>
      </c>
    </row>
    <row r="87" spans="1:2" ht="19.5" customHeight="1">
      <c r="A87" s="101" t="s">
        <v>146</v>
      </c>
      <c r="B87" s="110">
        <v>5000</v>
      </c>
    </row>
    <row r="88" spans="1:2" ht="19.5" customHeight="1" thickBot="1">
      <c r="A88" s="117" t="s">
        <v>147</v>
      </c>
      <c r="B88" s="112">
        <v>5000</v>
      </c>
    </row>
    <row r="89" spans="1:2" ht="35.25" customHeight="1" thickTop="1">
      <c r="A89" s="107" t="s">
        <v>4</v>
      </c>
      <c r="B89" s="108">
        <v>3354.115691489362</v>
      </c>
    </row>
    <row r="90" spans="1:2" ht="19.5" customHeight="1">
      <c r="A90" s="93" t="s">
        <v>148</v>
      </c>
      <c r="B90" s="110">
        <v>4200</v>
      </c>
    </row>
    <row r="91" spans="1:2" ht="19.5" customHeight="1">
      <c r="A91" s="93" t="s">
        <v>149</v>
      </c>
      <c r="B91" s="110">
        <v>4000</v>
      </c>
    </row>
    <row r="92" spans="1:2" ht="19.5" customHeight="1">
      <c r="A92" s="93" t="s">
        <v>150</v>
      </c>
      <c r="B92" s="110">
        <v>4000</v>
      </c>
    </row>
    <row r="93" spans="1:2" ht="19.5" customHeight="1">
      <c r="A93" s="93" t="s">
        <v>151</v>
      </c>
      <c r="B93" s="110">
        <v>3990.5</v>
      </c>
    </row>
    <row r="94" spans="1:2" ht="19.5" customHeight="1">
      <c r="A94" s="93" t="s">
        <v>152</v>
      </c>
      <c r="B94" s="110">
        <v>3746.67</v>
      </c>
    </row>
    <row r="95" spans="1:2" ht="19.5" customHeight="1">
      <c r="A95" s="93" t="s">
        <v>153</v>
      </c>
      <c r="B95" s="110">
        <v>3500</v>
      </c>
    </row>
    <row r="96" spans="1:2" ht="19.5" customHeight="1">
      <c r="A96" s="93" t="s">
        <v>154</v>
      </c>
      <c r="B96" s="110">
        <v>3460</v>
      </c>
    </row>
    <row r="97" spans="1:2" ht="19.5" customHeight="1">
      <c r="A97" s="93" t="s">
        <v>155</v>
      </c>
      <c r="B97" s="110">
        <v>3456.35</v>
      </c>
    </row>
    <row r="98" spans="1:2" ht="19.5" customHeight="1">
      <c r="A98" s="93" t="s">
        <v>156</v>
      </c>
      <c r="B98" s="110">
        <v>3285.04</v>
      </c>
    </row>
    <row r="99" spans="1:2" ht="19.5" customHeight="1">
      <c r="A99" s="93" t="s">
        <v>157</v>
      </c>
      <c r="B99" s="110">
        <v>3273.2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r:id="rId1"/>
  <rowBreaks count="2" manualBreakCount="2">
    <brk id="36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view="pageBreakPreview" zoomScale="70" zoomScaleNormal="75" zoomScaleSheetLayoutView="70" zoomScalePageLayoutView="0" workbookViewId="0" topLeftCell="A1">
      <selection activeCell="L16" sqref="L1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9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43" t="s">
        <v>63</v>
      </c>
      <c r="B1" s="143"/>
      <c r="C1" s="143"/>
      <c r="D1" s="143"/>
      <c r="E1" s="143"/>
      <c r="F1" s="143"/>
      <c r="G1" s="143"/>
      <c r="I1" s="36"/>
    </row>
    <row r="2" spans="1:9" s="2" customFormat="1" ht="19.5" customHeight="1">
      <c r="A2" s="144" t="s">
        <v>39</v>
      </c>
      <c r="B2" s="144"/>
      <c r="C2" s="144"/>
      <c r="D2" s="144"/>
      <c r="E2" s="144"/>
      <c r="F2" s="144"/>
      <c r="G2" s="144"/>
      <c r="I2" s="36"/>
    </row>
    <row r="3" spans="1:9" s="4" customFormat="1" ht="13.5" customHeight="1" thickBot="1">
      <c r="A3" s="3"/>
      <c r="B3" s="3"/>
      <c r="C3" s="3"/>
      <c r="D3" s="3"/>
      <c r="E3" s="3"/>
      <c r="F3" s="3"/>
      <c r="I3" s="37"/>
    </row>
    <row r="4" spans="1:9" s="4" customFormat="1" ht="30" customHeight="1">
      <c r="A4" s="162"/>
      <c r="B4" s="164" t="s">
        <v>61</v>
      </c>
      <c r="C4" s="165"/>
      <c r="D4" s="166"/>
      <c r="E4" s="167" t="s">
        <v>62</v>
      </c>
      <c r="F4" s="167"/>
      <c r="G4" s="168"/>
      <c r="I4" s="37"/>
    </row>
    <row r="5" spans="1:9" s="4" customFormat="1" ht="48.75" customHeight="1">
      <c r="A5" s="163"/>
      <c r="B5" s="49" t="s">
        <v>31</v>
      </c>
      <c r="C5" s="49" t="s">
        <v>32</v>
      </c>
      <c r="D5" s="50" t="s">
        <v>33</v>
      </c>
      <c r="E5" s="11" t="s">
        <v>31</v>
      </c>
      <c r="F5" s="11" t="s">
        <v>32</v>
      </c>
      <c r="G5" s="35" t="s">
        <v>33</v>
      </c>
      <c r="I5" s="37"/>
    </row>
    <row r="6" spans="1:9" s="4" customFormat="1" ht="24.75" customHeight="1">
      <c r="A6" s="25" t="s">
        <v>34</v>
      </c>
      <c r="B6" s="133">
        <v>29129</v>
      </c>
      <c r="C6" s="133">
        <v>24859</v>
      </c>
      <c r="D6" s="57">
        <f>ROUND(C6/B6*100,1)</f>
        <v>85.3</v>
      </c>
      <c r="E6" s="140">
        <v>7493</v>
      </c>
      <c r="F6" s="133">
        <v>6722</v>
      </c>
      <c r="G6" s="39">
        <f>ROUND(F6/E6*100,1)</f>
        <v>89.7</v>
      </c>
      <c r="I6" s="37"/>
    </row>
    <row r="7" spans="1:10" s="5" customFormat="1" ht="24.75" customHeight="1">
      <c r="A7" s="21" t="s">
        <v>40</v>
      </c>
      <c r="B7" s="40">
        <f>SUM(B9:B27)</f>
        <v>21668</v>
      </c>
      <c r="C7" s="40">
        <f>SUM(C9:C27)</f>
        <v>19182</v>
      </c>
      <c r="D7" s="57">
        <f aca="true" t="shared" si="0" ref="D7:D27">ROUND(C7/B7*100,1)</f>
        <v>88.5</v>
      </c>
      <c r="E7" s="41">
        <f>SUM(E9:E27)</f>
        <v>5995</v>
      </c>
      <c r="F7" s="41">
        <f>SUM(F9:F27)</f>
        <v>5458</v>
      </c>
      <c r="G7" s="39">
        <f aca="true" t="shared" si="1" ref="G7:G27">ROUND(F7/E7*100,1)</f>
        <v>91</v>
      </c>
      <c r="I7" s="37"/>
      <c r="J7" s="42"/>
    </row>
    <row r="8" spans="1:10" s="5" customFormat="1" ht="27" customHeight="1">
      <c r="A8" s="43" t="s">
        <v>9</v>
      </c>
      <c r="B8" s="44"/>
      <c r="C8" s="55"/>
      <c r="D8" s="60"/>
      <c r="E8" s="41"/>
      <c r="F8" s="55"/>
      <c r="G8" s="62"/>
      <c r="I8" s="37"/>
      <c r="J8" s="42"/>
    </row>
    <row r="9" spans="1:10" ht="36.75" customHeight="1">
      <c r="A9" s="45" t="s">
        <v>10</v>
      </c>
      <c r="B9" s="135">
        <v>6357</v>
      </c>
      <c r="C9" s="138">
        <v>6233</v>
      </c>
      <c r="D9" s="61">
        <f t="shared" si="0"/>
        <v>98</v>
      </c>
      <c r="E9" s="134">
        <v>923</v>
      </c>
      <c r="F9" s="131">
        <v>873</v>
      </c>
      <c r="G9" s="63">
        <f t="shared" si="1"/>
        <v>94.6</v>
      </c>
      <c r="H9" s="28"/>
      <c r="I9" s="46"/>
      <c r="J9" s="42"/>
    </row>
    <row r="10" spans="1:10" ht="35.25" customHeight="1">
      <c r="A10" s="22" t="s">
        <v>11</v>
      </c>
      <c r="B10" s="135">
        <v>85</v>
      </c>
      <c r="C10" s="138">
        <v>43</v>
      </c>
      <c r="D10" s="57">
        <f t="shared" si="0"/>
        <v>50.6</v>
      </c>
      <c r="E10" s="135">
        <v>13</v>
      </c>
      <c r="F10" s="131">
        <v>6</v>
      </c>
      <c r="G10" s="39">
        <f t="shared" si="1"/>
        <v>46.2</v>
      </c>
      <c r="I10" s="46"/>
      <c r="J10" s="42"/>
    </row>
    <row r="11" spans="1:16" s="19" customFormat="1" ht="23.25" customHeight="1">
      <c r="A11" s="22" t="s">
        <v>12</v>
      </c>
      <c r="B11" s="136">
        <v>1689</v>
      </c>
      <c r="C11" s="138">
        <v>1468</v>
      </c>
      <c r="D11" s="57">
        <f t="shared" si="0"/>
        <v>86.9</v>
      </c>
      <c r="E11" s="136">
        <v>375</v>
      </c>
      <c r="F11" s="131">
        <v>457</v>
      </c>
      <c r="G11" s="39">
        <f t="shared" si="1"/>
        <v>121.9</v>
      </c>
      <c r="I11" s="46"/>
      <c r="J11" s="42"/>
      <c r="K11" s="6"/>
      <c r="P11" s="6"/>
    </row>
    <row r="12" spans="1:10" ht="39.75" customHeight="1">
      <c r="A12" s="22" t="s">
        <v>13</v>
      </c>
      <c r="B12" s="136">
        <v>319</v>
      </c>
      <c r="C12" s="138">
        <v>342</v>
      </c>
      <c r="D12" s="57">
        <f t="shared" si="0"/>
        <v>107.2</v>
      </c>
      <c r="E12" s="136">
        <v>121</v>
      </c>
      <c r="F12" s="131">
        <v>195</v>
      </c>
      <c r="G12" s="39">
        <f t="shared" si="1"/>
        <v>161.2</v>
      </c>
      <c r="I12" s="46"/>
      <c r="J12" s="42"/>
    </row>
    <row r="13" spans="1:10" ht="35.25" customHeight="1">
      <c r="A13" s="22" t="s">
        <v>14</v>
      </c>
      <c r="B13" s="136">
        <v>352</v>
      </c>
      <c r="C13" s="138">
        <v>303</v>
      </c>
      <c r="D13" s="57">
        <f t="shared" si="0"/>
        <v>86.1</v>
      </c>
      <c r="E13" s="136">
        <v>102</v>
      </c>
      <c r="F13" s="131">
        <v>112</v>
      </c>
      <c r="G13" s="39">
        <f t="shared" si="1"/>
        <v>109.8</v>
      </c>
      <c r="I13" s="46"/>
      <c r="J13" s="42"/>
    </row>
    <row r="14" spans="1:10" ht="23.25" customHeight="1">
      <c r="A14" s="22" t="s">
        <v>15</v>
      </c>
      <c r="B14" s="136">
        <v>250</v>
      </c>
      <c r="C14" s="138">
        <v>209</v>
      </c>
      <c r="D14" s="57">
        <f t="shared" si="0"/>
        <v>83.6</v>
      </c>
      <c r="E14" s="136">
        <v>67</v>
      </c>
      <c r="F14" s="131">
        <v>74</v>
      </c>
      <c r="G14" s="39">
        <f t="shared" si="1"/>
        <v>110.4</v>
      </c>
      <c r="I14" s="46"/>
      <c r="J14" s="42"/>
    </row>
    <row r="15" spans="1:10" ht="37.5" customHeight="1">
      <c r="A15" s="22" t="s">
        <v>16</v>
      </c>
      <c r="B15" s="136">
        <v>2660</v>
      </c>
      <c r="C15" s="138">
        <v>2322</v>
      </c>
      <c r="D15" s="57">
        <f t="shared" si="0"/>
        <v>87.3</v>
      </c>
      <c r="E15" s="136">
        <v>662</v>
      </c>
      <c r="F15" s="131">
        <v>754</v>
      </c>
      <c r="G15" s="39">
        <f t="shared" si="1"/>
        <v>113.9</v>
      </c>
      <c r="I15" s="46"/>
      <c r="J15" s="42"/>
    </row>
    <row r="16" spans="1:10" ht="36" customHeight="1">
      <c r="A16" s="22" t="s">
        <v>17</v>
      </c>
      <c r="B16" s="136">
        <v>1131</v>
      </c>
      <c r="C16" s="138">
        <v>957</v>
      </c>
      <c r="D16" s="57">
        <f t="shared" si="0"/>
        <v>84.6</v>
      </c>
      <c r="E16" s="136">
        <v>301</v>
      </c>
      <c r="F16" s="131">
        <v>307</v>
      </c>
      <c r="G16" s="39">
        <f t="shared" si="1"/>
        <v>102</v>
      </c>
      <c r="I16" s="46"/>
      <c r="J16" s="42"/>
    </row>
    <row r="17" spans="1:10" ht="34.5" customHeight="1">
      <c r="A17" s="22" t="s">
        <v>18</v>
      </c>
      <c r="B17" s="136">
        <v>636</v>
      </c>
      <c r="C17" s="138">
        <v>529</v>
      </c>
      <c r="D17" s="57">
        <f t="shared" si="0"/>
        <v>83.2</v>
      </c>
      <c r="E17" s="136">
        <v>119</v>
      </c>
      <c r="F17" s="131">
        <v>141</v>
      </c>
      <c r="G17" s="39">
        <f t="shared" si="1"/>
        <v>118.5</v>
      </c>
      <c r="I17" s="46"/>
      <c r="J17" s="42"/>
    </row>
    <row r="18" spans="1:10" ht="27" customHeight="1">
      <c r="A18" s="22" t="s">
        <v>19</v>
      </c>
      <c r="B18" s="136">
        <v>264</v>
      </c>
      <c r="C18" s="138">
        <v>181</v>
      </c>
      <c r="D18" s="57">
        <f t="shared" si="0"/>
        <v>68.6</v>
      </c>
      <c r="E18" s="136">
        <v>91</v>
      </c>
      <c r="F18" s="131">
        <v>61</v>
      </c>
      <c r="G18" s="39">
        <f t="shared" si="1"/>
        <v>67</v>
      </c>
      <c r="I18" s="46"/>
      <c r="J18" s="42"/>
    </row>
    <row r="19" spans="1:10" ht="27" customHeight="1">
      <c r="A19" s="22" t="s">
        <v>20</v>
      </c>
      <c r="B19" s="136">
        <v>789</v>
      </c>
      <c r="C19" s="138">
        <v>504</v>
      </c>
      <c r="D19" s="57">
        <f t="shared" si="0"/>
        <v>63.9</v>
      </c>
      <c r="E19" s="136">
        <v>254</v>
      </c>
      <c r="F19" s="131">
        <v>192</v>
      </c>
      <c r="G19" s="39">
        <f t="shared" si="1"/>
        <v>75.6</v>
      </c>
      <c r="I19" s="46"/>
      <c r="J19" s="42"/>
    </row>
    <row r="20" spans="1:10" ht="28.5" customHeight="1">
      <c r="A20" s="22" t="s">
        <v>21</v>
      </c>
      <c r="B20" s="136">
        <v>127</v>
      </c>
      <c r="C20" s="138">
        <v>100</v>
      </c>
      <c r="D20" s="57">
        <f t="shared" si="0"/>
        <v>78.7</v>
      </c>
      <c r="E20" s="136">
        <v>44</v>
      </c>
      <c r="F20" s="131">
        <v>36</v>
      </c>
      <c r="G20" s="39">
        <f t="shared" si="1"/>
        <v>81.8</v>
      </c>
      <c r="I20" s="46"/>
      <c r="J20" s="42"/>
    </row>
    <row r="21" spans="1:10" ht="39" customHeight="1">
      <c r="A21" s="22" t="s">
        <v>22</v>
      </c>
      <c r="B21" s="136">
        <v>550</v>
      </c>
      <c r="C21" s="138">
        <v>641</v>
      </c>
      <c r="D21" s="57">
        <f t="shared" si="0"/>
        <v>116.5</v>
      </c>
      <c r="E21" s="136">
        <v>251</v>
      </c>
      <c r="F21" s="131">
        <v>278</v>
      </c>
      <c r="G21" s="39">
        <f t="shared" si="1"/>
        <v>110.8</v>
      </c>
      <c r="I21" s="46"/>
      <c r="J21" s="42"/>
    </row>
    <row r="22" spans="1:10" ht="39.75" customHeight="1">
      <c r="A22" s="22" t="s">
        <v>23</v>
      </c>
      <c r="B22" s="136">
        <v>384</v>
      </c>
      <c r="C22" s="138">
        <v>364</v>
      </c>
      <c r="D22" s="57">
        <f t="shared" si="0"/>
        <v>94.8</v>
      </c>
      <c r="E22" s="136">
        <v>120</v>
      </c>
      <c r="F22" s="131">
        <v>117</v>
      </c>
      <c r="G22" s="39">
        <f t="shared" si="1"/>
        <v>97.5</v>
      </c>
      <c r="I22" s="46"/>
      <c r="J22" s="42"/>
    </row>
    <row r="23" spans="1:10" ht="37.5" customHeight="1">
      <c r="A23" s="22" t="s">
        <v>24</v>
      </c>
      <c r="B23" s="136">
        <v>3943</v>
      </c>
      <c r="C23" s="138">
        <v>3085</v>
      </c>
      <c r="D23" s="57">
        <f t="shared" si="0"/>
        <v>78.2</v>
      </c>
      <c r="E23" s="136">
        <v>1828</v>
      </c>
      <c r="F23" s="131">
        <v>1086</v>
      </c>
      <c r="G23" s="39">
        <f t="shared" si="1"/>
        <v>59.4</v>
      </c>
      <c r="I23" s="46"/>
      <c r="J23" s="42"/>
    </row>
    <row r="24" spans="1:10" ht="23.25" customHeight="1">
      <c r="A24" s="22" t="s">
        <v>25</v>
      </c>
      <c r="B24" s="136">
        <v>753</v>
      </c>
      <c r="C24" s="138">
        <v>766</v>
      </c>
      <c r="D24" s="57">
        <f t="shared" si="0"/>
        <v>101.7</v>
      </c>
      <c r="E24" s="136">
        <v>296</v>
      </c>
      <c r="F24" s="131">
        <v>364</v>
      </c>
      <c r="G24" s="39">
        <f t="shared" si="1"/>
        <v>123</v>
      </c>
      <c r="I24" s="46"/>
      <c r="J24" s="42"/>
    </row>
    <row r="25" spans="1:10" ht="36" customHeight="1">
      <c r="A25" s="22" t="s">
        <v>26</v>
      </c>
      <c r="B25" s="136">
        <v>983</v>
      </c>
      <c r="C25" s="138">
        <v>821</v>
      </c>
      <c r="D25" s="57">
        <f t="shared" si="0"/>
        <v>83.5</v>
      </c>
      <c r="E25" s="136">
        <v>299</v>
      </c>
      <c r="F25" s="131">
        <v>301</v>
      </c>
      <c r="G25" s="39">
        <f t="shared" si="1"/>
        <v>100.7</v>
      </c>
      <c r="I25" s="46"/>
      <c r="J25" s="42"/>
    </row>
    <row r="26" spans="1:10" ht="33" customHeight="1">
      <c r="A26" s="22" t="s">
        <v>27</v>
      </c>
      <c r="B26" s="136">
        <v>201</v>
      </c>
      <c r="C26" s="138">
        <v>138</v>
      </c>
      <c r="D26" s="57">
        <f t="shared" si="0"/>
        <v>68.7</v>
      </c>
      <c r="E26" s="136">
        <v>60</v>
      </c>
      <c r="F26" s="131">
        <v>48</v>
      </c>
      <c r="G26" s="39">
        <f t="shared" si="1"/>
        <v>80</v>
      </c>
      <c r="I26" s="46"/>
      <c r="J26" s="42"/>
    </row>
    <row r="27" spans="1:10" ht="24" customHeight="1" thickBot="1">
      <c r="A27" s="23" t="s">
        <v>28</v>
      </c>
      <c r="B27" s="137">
        <v>195</v>
      </c>
      <c r="C27" s="139">
        <v>176</v>
      </c>
      <c r="D27" s="58">
        <f t="shared" si="0"/>
        <v>90.3</v>
      </c>
      <c r="E27" s="137">
        <v>69</v>
      </c>
      <c r="F27" s="132">
        <v>56</v>
      </c>
      <c r="G27" s="59">
        <f t="shared" si="1"/>
        <v>81.2</v>
      </c>
      <c r="I27" s="46"/>
      <c r="J27" s="42"/>
    </row>
    <row r="28" spans="1:9" ht="18.75">
      <c r="A28" s="7"/>
      <c r="B28" s="17"/>
      <c r="F28" s="47"/>
      <c r="I28" s="6"/>
    </row>
    <row r="29" spans="1:9" ht="18.75">
      <c r="A29" s="7"/>
      <c r="B29" s="7"/>
      <c r="F29" s="37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E6" sqref="E6:F6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45" t="s">
        <v>63</v>
      </c>
      <c r="B1" s="145"/>
      <c r="C1" s="145"/>
      <c r="D1" s="145"/>
      <c r="E1" s="145"/>
      <c r="F1" s="145"/>
      <c r="G1" s="145"/>
    </row>
    <row r="2" spans="1:7" s="2" customFormat="1" ht="19.5" customHeight="1">
      <c r="A2" s="146" t="s">
        <v>35</v>
      </c>
      <c r="B2" s="146"/>
      <c r="C2" s="146"/>
      <c r="D2" s="146"/>
      <c r="E2" s="146"/>
      <c r="F2" s="146"/>
      <c r="G2" s="146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69"/>
      <c r="B4" s="148" t="s">
        <v>61</v>
      </c>
      <c r="C4" s="148"/>
      <c r="D4" s="148"/>
      <c r="E4" s="148" t="s">
        <v>62</v>
      </c>
      <c r="F4" s="148"/>
      <c r="G4" s="148"/>
    </row>
    <row r="5" spans="1:7" s="4" customFormat="1" ht="51.75" customHeight="1">
      <c r="A5" s="170"/>
      <c r="B5" s="11" t="s">
        <v>31</v>
      </c>
      <c r="C5" s="11" t="s">
        <v>32</v>
      </c>
      <c r="D5" s="38" t="s">
        <v>33</v>
      </c>
      <c r="E5" s="49" t="s">
        <v>31</v>
      </c>
      <c r="F5" s="49" t="s">
        <v>32</v>
      </c>
      <c r="G5" s="48" t="s">
        <v>33</v>
      </c>
    </row>
    <row r="6" spans="1:9" s="4" customFormat="1" ht="28.5" customHeight="1">
      <c r="A6" s="29" t="s">
        <v>34</v>
      </c>
      <c r="B6" s="30">
        <f>SUM(B7:B15)</f>
        <v>29129</v>
      </c>
      <c r="C6" s="30">
        <f>SUM(C7:C15)</f>
        <v>24859</v>
      </c>
      <c r="D6" s="10">
        <f>ROUND(C6/B6*100,1)</f>
        <v>85.3</v>
      </c>
      <c r="E6" s="30">
        <f>SUM(E7:E15)</f>
        <v>7493</v>
      </c>
      <c r="F6" s="30">
        <f>SUM(F7:F15)</f>
        <v>6722</v>
      </c>
      <c r="G6" s="8">
        <f>ROUND(F6/E6*100,1)</f>
        <v>89.7</v>
      </c>
      <c r="I6" s="31"/>
    </row>
    <row r="7" spans="1:9" s="5" customFormat="1" ht="45.75" customHeight="1">
      <c r="A7" s="32" t="s">
        <v>36</v>
      </c>
      <c r="B7" s="126">
        <v>3385</v>
      </c>
      <c r="C7" s="126">
        <v>3009</v>
      </c>
      <c r="D7" s="10">
        <f aca="true" t="shared" si="0" ref="D7:D15">ROUND(C7/B7*100,1)</f>
        <v>88.9</v>
      </c>
      <c r="E7" s="127">
        <v>1263</v>
      </c>
      <c r="F7" s="126">
        <v>1056</v>
      </c>
      <c r="G7" s="8">
        <f aca="true" t="shared" si="1" ref="G7:G15">ROUND(F7/E7*100,1)</f>
        <v>83.6</v>
      </c>
      <c r="H7" s="33"/>
      <c r="I7" s="31"/>
    </row>
    <row r="8" spans="1:9" s="5" customFormat="1" ht="30" customHeight="1">
      <c r="A8" s="32" t="s">
        <v>3</v>
      </c>
      <c r="B8" s="126">
        <v>2280</v>
      </c>
      <c r="C8" s="126">
        <v>1961</v>
      </c>
      <c r="D8" s="10">
        <f t="shared" si="0"/>
        <v>86</v>
      </c>
      <c r="E8" s="127">
        <v>748</v>
      </c>
      <c r="F8" s="126">
        <v>665</v>
      </c>
      <c r="G8" s="8">
        <f t="shared" si="1"/>
        <v>88.9</v>
      </c>
      <c r="H8" s="33"/>
      <c r="I8" s="31"/>
    </row>
    <row r="9" spans="1:9" ht="33" customHeight="1">
      <c r="A9" s="32" t="s">
        <v>2</v>
      </c>
      <c r="B9" s="128">
        <v>2866</v>
      </c>
      <c r="C9" s="126">
        <v>2173</v>
      </c>
      <c r="D9" s="10">
        <f t="shared" si="0"/>
        <v>75.8</v>
      </c>
      <c r="E9" s="127">
        <v>867</v>
      </c>
      <c r="F9" s="126">
        <v>687</v>
      </c>
      <c r="G9" s="8">
        <f t="shared" si="1"/>
        <v>79.2</v>
      </c>
      <c r="H9" s="33"/>
      <c r="I9" s="31"/>
    </row>
    <row r="10" spans="1:9" ht="28.5" customHeight="1">
      <c r="A10" s="32" t="s">
        <v>1</v>
      </c>
      <c r="B10" s="128">
        <v>1646</v>
      </c>
      <c r="C10" s="126">
        <v>1275</v>
      </c>
      <c r="D10" s="10">
        <f t="shared" si="0"/>
        <v>77.5</v>
      </c>
      <c r="E10" s="127">
        <v>468</v>
      </c>
      <c r="F10" s="126">
        <v>388</v>
      </c>
      <c r="G10" s="8">
        <f t="shared" si="1"/>
        <v>82.9</v>
      </c>
      <c r="H10" s="33"/>
      <c r="I10" s="31"/>
    </row>
    <row r="11" spans="1:9" s="19" customFormat="1" ht="31.5" customHeight="1">
      <c r="A11" s="32" t="s">
        <v>5</v>
      </c>
      <c r="B11" s="128">
        <v>4758</v>
      </c>
      <c r="C11" s="126">
        <v>4035</v>
      </c>
      <c r="D11" s="10">
        <f t="shared" si="0"/>
        <v>84.8</v>
      </c>
      <c r="E11" s="127">
        <v>1170</v>
      </c>
      <c r="F11" s="126">
        <v>1056</v>
      </c>
      <c r="G11" s="8">
        <f t="shared" si="1"/>
        <v>90.3</v>
      </c>
      <c r="H11" s="33"/>
      <c r="I11" s="31"/>
    </row>
    <row r="12" spans="1:9" ht="51.75" customHeight="1">
      <c r="A12" s="32" t="s">
        <v>30</v>
      </c>
      <c r="B12" s="128">
        <v>2712</v>
      </c>
      <c r="C12" s="126">
        <v>2298</v>
      </c>
      <c r="D12" s="10">
        <f t="shared" si="0"/>
        <v>84.7</v>
      </c>
      <c r="E12" s="127">
        <v>409</v>
      </c>
      <c r="F12" s="126">
        <v>390</v>
      </c>
      <c r="G12" s="8">
        <f t="shared" si="1"/>
        <v>95.4</v>
      </c>
      <c r="H12" s="33"/>
      <c r="I12" s="31"/>
    </row>
    <row r="13" spans="1:9" ht="30.75" customHeight="1">
      <c r="A13" s="32" t="s">
        <v>6</v>
      </c>
      <c r="B13" s="128">
        <v>2072</v>
      </c>
      <c r="C13" s="126">
        <v>1659</v>
      </c>
      <c r="D13" s="10">
        <f t="shared" si="0"/>
        <v>80.1</v>
      </c>
      <c r="E13" s="127">
        <v>407</v>
      </c>
      <c r="F13" s="126">
        <v>421</v>
      </c>
      <c r="G13" s="8">
        <f t="shared" si="1"/>
        <v>103.4</v>
      </c>
      <c r="H13" s="33"/>
      <c r="I13" s="31"/>
    </row>
    <row r="14" spans="1:9" ht="66.75" customHeight="1">
      <c r="A14" s="32" t="s">
        <v>7</v>
      </c>
      <c r="B14" s="128">
        <v>4278</v>
      </c>
      <c r="C14" s="126">
        <v>4026</v>
      </c>
      <c r="D14" s="10">
        <f t="shared" si="0"/>
        <v>94.1</v>
      </c>
      <c r="E14" s="127">
        <v>1005</v>
      </c>
      <c r="F14" s="126">
        <v>930</v>
      </c>
      <c r="G14" s="8">
        <f t="shared" si="1"/>
        <v>92.5</v>
      </c>
      <c r="H14" s="33"/>
      <c r="I14" s="31"/>
    </row>
    <row r="15" spans="1:9" ht="42.75" customHeight="1">
      <c r="A15" s="32" t="s">
        <v>38</v>
      </c>
      <c r="B15" s="128">
        <v>5132</v>
      </c>
      <c r="C15" s="126">
        <v>4423</v>
      </c>
      <c r="D15" s="10">
        <f t="shared" si="0"/>
        <v>86.2</v>
      </c>
      <c r="E15" s="127">
        <v>1156</v>
      </c>
      <c r="F15" s="126">
        <v>1129</v>
      </c>
      <c r="G15" s="8">
        <f t="shared" si="1"/>
        <v>97.7</v>
      </c>
      <c r="H15" s="33"/>
      <c r="I15" s="31"/>
    </row>
    <row r="16" ht="12.75">
      <c r="B16" s="34"/>
    </row>
    <row r="17" ht="12.75">
      <c r="B17" s="34"/>
    </row>
    <row r="18" ht="12.75">
      <c r="B18" s="3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view="pageBreakPreview" zoomScale="70" zoomScaleNormal="75" zoomScaleSheetLayoutView="70" zoomScalePageLayoutView="0" workbookViewId="0" topLeftCell="A4">
      <selection activeCell="H12" sqref="H12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7" width="8.8515625" style="6" customWidth="1"/>
    <col min="8" max="8" width="43.00390625" style="6" customWidth="1"/>
    <col min="9" max="16384" width="8.8515625" style="6" customWidth="1"/>
  </cols>
  <sheetData>
    <row r="1" spans="1:4" s="2" customFormat="1" ht="40.5" customHeight="1">
      <c r="A1" s="172" t="s">
        <v>64</v>
      </c>
      <c r="B1" s="172"/>
      <c r="C1" s="172"/>
      <c r="D1" s="172"/>
    </row>
    <row r="2" spans="1:4" s="2" customFormat="1" ht="19.5" customHeight="1">
      <c r="A2" s="146" t="s">
        <v>8</v>
      </c>
      <c r="B2" s="146"/>
      <c r="C2" s="146"/>
      <c r="D2" s="146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47"/>
      <c r="B4" s="173" t="s">
        <v>41</v>
      </c>
      <c r="C4" s="174" t="s">
        <v>42</v>
      </c>
      <c r="D4" s="175" t="s">
        <v>60</v>
      </c>
    </row>
    <row r="5" spans="1:4" s="4" customFormat="1" ht="59.25" customHeight="1">
      <c r="A5" s="147"/>
      <c r="B5" s="173"/>
      <c r="C5" s="174"/>
      <c r="D5" s="175"/>
    </row>
    <row r="6" spans="1:4" s="14" customFormat="1" ht="34.5" customHeight="1">
      <c r="A6" s="48" t="s">
        <v>34</v>
      </c>
      <c r="B6" s="64">
        <f>SUM(B9:B27)</f>
        <v>1075</v>
      </c>
      <c r="C6" s="130">
        <v>6722</v>
      </c>
      <c r="D6" s="56">
        <f>C6/B6</f>
        <v>6.253023255813954</v>
      </c>
    </row>
    <row r="7" spans="1:4" s="14" customFormat="1" ht="24.75" customHeight="1">
      <c r="A7" s="48" t="s">
        <v>40</v>
      </c>
      <c r="B7" s="66" t="s">
        <v>43</v>
      </c>
      <c r="C7" s="65">
        <f>SUM(C9:C27)</f>
        <v>5458</v>
      </c>
      <c r="D7" s="56"/>
    </row>
    <row r="8" spans="1:4" s="14" customFormat="1" ht="31.5" customHeight="1">
      <c r="A8" s="122" t="s">
        <v>9</v>
      </c>
      <c r="B8" s="66"/>
      <c r="C8" s="67"/>
      <c r="D8" s="56"/>
    </row>
    <row r="9" spans="1:8" ht="54" customHeight="1">
      <c r="A9" s="76" t="s">
        <v>10</v>
      </c>
      <c r="B9" s="129">
        <v>104</v>
      </c>
      <c r="C9" s="129">
        <v>873</v>
      </c>
      <c r="D9" s="56">
        <f aca="true" t="shared" si="0" ref="D9:D27">C9/B9</f>
        <v>8.39423076923077</v>
      </c>
      <c r="E9" s="14"/>
      <c r="F9" s="16"/>
      <c r="H9" s="17"/>
    </row>
    <row r="10" spans="1:8" ht="35.25" customHeight="1">
      <c r="A10" s="76" t="s">
        <v>11</v>
      </c>
      <c r="B10" s="129">
        <v>1</v>
      </c>
      <c r="C10" s="129">
        <v>6</v>
      </c>
      <c r="D10" s="56">
        <f t="shared" si="0"/>
        <v>6</v>
      </c>
      <c r="E10" s="14"/>
      <c r="F10" s="16"/>
      <c r="H10" s="17"/>
    </row>
    <row r="11" spans="1:8" s="19" customFormat="1" ht="20.25" customHeight="1">
      <c r="A11" s="76" t="s">
        <v>12</v>
      </c>
      <c r="B11" s="129">
        <v>176</v>
      </c>
      <c r="C11" s="129">
        <v>457</v>
      </c>
      <c r="D11" s="56">
        <f t="shared" si="0"/>
        <v>2.596590909090909</v>
      </c>
      <c r="E11" s="14"/>
      <c r="F11" s="16"/>
      <c r="G11" s="6"/>
      <c r="H11" s="17"/>
    </row>
    <row r="12" spans="1:10" ht="36" customHeight="1">
      <c r="A12" s="76" t="s">
        <v>13</v>
      </c>
      <c r="B12" s="129">
        <v>36</v>
      </c>
      <c r="C12" s="129">
        <v>195</v>
      </c>
      <c r="D12" s="56">
        <f t="shared" si="0"/>
        <v>5.416666666666667</v>
      </c>
      <c r="E12" s="14"/>
      <c r="F12" s="16"/>
      <c r="H12" s="17"/>
      <c r="J12" s="20"/>
    </row>
    <row r="13" spans="1:8" ht="30" customHeight="1">
      <c r="A13" s="76" t="s">
        <v>14</v>
      </c>
      <c r="B13" s="129">
        <v>37</v>
      </c>
      <c r="C13" s="129">
        <v>112</v>
      </c>
      <c r="D13" s="56">
        <f t="shared" si="0"/>
        <v>3.027027027027027</v>
      </c>
      <c r="E13" s="14"/>
      <c r="F13" s="16"/>
      <c r="H13" s="17"/>
    </row>
    <row r="14" spans="1:8" ht="19.5" customHeight="1">
      <c r="A14" s="76" t="s">
        <v>15</v>
      </c>
      <c r="B14" s="129">
        <v>20</v>
      </c>
      <c r="C14" s="129">
        <v>74</v>
      </c>
      <c r="D14" s="56">
        <f t="shared" si="0"/>
        <v>3.7</v>
      </c>
      <c r="E14" s="14"/>
      <c r="F14" s="16"/>
      <c r="H14" s="68"/>
    </row>
    <row r="15" spans="1:8" ht="48.75" customHeight="1">
      <c r="A15" s="76" t="s">
        <v>16</v>
      </c>
      <c r="B15" s="129">
        <v>173</v>
      </c>
      <c r="C15" s="129">
        <v>754</v>
      </c>
      <c r="D15" s="56">
        <f t="shared" si="0"/>
        <v>4.358381502890174</v>
      </c>
      <c r="E15" s="14"/>
      <c r="F15" s="16"/>
      <c r="H15" s="17"/>
    </row>
    <row r="16" spans="1:8" ht="34.5" customHeight="1">
      <c r="A16" s="76" t="s">
        <v>17</v>
      </c>
      <c r="B16" s="129">
        <v>93</v>
      </c>
      <c r="C16" s="129">
        <v>307</v>
      </c>
      <c r="D16" s="56">
        <f t="shared" si="0"/>
        <v>3.3010752688172045</v>
      </c>
      <c r="E16" s="14"/>
      <c r="F16" s="16"/>
      <c r="H16" s="17"/>
    </row>
    <row r="17" spans="1:8" ht="35.25" customHeight="1">
      <c r="A17" s="76" t="s">
        <v>18</v>
      </c>
      <c r="B17" s="129">
        <v>24</v>
      </c>
      <c r="C17" s="129">
        <v>141</v>
      </c>
      <c r="D17" s="56">
        <f t="shared" si="0"/>
        <v>5.875</v>
      </c>
      <c r="E17" s="14"/>
      <c r="F17" s="16"/>
      <c r="H17" s="17"/>
    </row>
    <row r="18" spans="1:8" ht="24" customHeight="1">
      <c r="A18" s="76" t="s">
        <v>19</v>
      </c>
      <c r="B18" s="129">
        <v>11</v>
      </c>
      <c r="C18" s="129">
        <v>61</v>
      </c>
      <c r="D18" s="56">
        <f t="shared" si="0"/>
        <v>5.545454545454546</v>
      </c>
      <c r="E18" s="14"/>
      <c r="F18" s="16"/>
      <c r="H18" s="17"/>
    </row>
    <row r="19" spans="1:8" ht="17.25" customHeight="1">
      <c r="A19" s="76" t="s">
        <v>20</v>
      </c>
      <c r="B19" s="129">
        <v>11</v>
      </c>
      <c r="C19" s="129">
        <v>192</v>
      </c>
      <c r="D19" s="56">
        <f t="shared" si="0"/>
        <v>17.454545454545453</v>
      </c>
      <c r="E19" s="14"/>
      <c r="F19" s="16"/>
      <c r="H19" s="17"/>
    </row>
    <row r="20" spans="1:8" ht="18" customHeight="1">
      <c r="A20" s="76" t="s">
        <v>21</v>
      </c>
      <c r="B20" s="129">
        <v>8</v>
      </c>
      <c r="C20" s="129">
        <v>36</v>
      </c>
      <c r="D20" s="56">
        <f t="shared" si="0"/>
        <v>4.5</v>
      </c>
      <c r="E20" s="14"/>
      <c r="F20" s="16"/>
      <c r="H20" s="17"/>
    </row>
    <row r="21" spans="1:8" ht="32.25" customHeight="1">
      <c r="A21" s="76" t="s">
        <v>22</v>
      </c>
      <c r="B21" s="129">
        <v>29</v>
      </c>
      <c r="C21" s="129">
        <v>278</v>
      </c>
      <c r="D21" s="56">
        <f t="shared" si="0"/>
        <v>9.586206896551724</v>
      </c>
      <c r="E21" s="14"/>
      <c r="F21" s="16"/>
      <c r="H21" s="69"/>
    </row>
    <row r="22" spans="1:8" ht="35.25" customHeight="1">
      <c r="A22" s="76" t="s">
        <v>23</v>
      </c>
      <c r="B22" s="129">
        <v>39</v>
      </c>
      <c r="C22" s="129">
        <v>117</v>
      </c>
      <c r="D22" s="56">
        <f t="shared" si="0"/>
        <v>3</v>
      </c>
      <c r="E22" s="14"/>
      <c r="F22" s="16"/>
      <c r="H22" s="17"/>
    </row>
    <row r="23" spans="1:8" ht="33" customHeight="1">
      <c r="A23" s="76" t="s">
        <v>24</v>
      </c>
      <c r="B23" s="129">
        <v>86</v>
      </c>
      <c r="C23" s="129">
        <v>1086</v>
      </c>
      <c r="D23" s="56">
        <f t="shared" si="0"/>
        <v>12.627906976744185</v>
      </c>
      <c r="E23" s="14"/>
      <c r="F23" s="16"/>
      <c r="H23" s="17"/>
    </row>
    <row r="24" spans="1:8" ht="19.5" customHeight="1">
      <c r="A24" s="76" t="s">
        <v>25</v>
      </c>
      <c r="B24" s="129">
        <v>121</v>
      </c>
      <c r="C24" s="129">
        <v>364</v>
      </c>
      <c r="D24" s="56">
        <f t="shared" si="0"/>
        <v>3.0082644628099175</v>
      </c>
      <c r="E24" s="14"/>
      <c r="F24" s="16"/>
      <c r="H24" s="17"/>
    </row>
    <row r="25" spans="1:8" ht="30.75" customHeight="1">
      <c r="A25" s="76" t="s">
        <v>26</v>
      </c>
      <c r="B25" s="129">
        <v>88</v>
      </c>
      <c r="C25" s="129">
        <v>301</v>
      </c>
      <c r="D25" s="56">
        <f t="shared" si="0"/>
        <v>3.4204545454545454</v>
      </c>
      <c r="E25" s="14"/>
      <c r="F25" s="16"/>
      <c r="H25" s="17"/>
    </row>
    <row r="26" spans="1:8" ht="30.75" customHeight="1">
      <c r="A26" s="76" t="s">
        <v>27</v>
      </c>
      <c r="B26" s="129">
        <v>13</v>
      </c>
      <c r="C26" s="129">
        <v>48</v>
      </c>
      <c r="D26" s="56">
        <f t="shared" si="0"/>
        <v>3.6923076923076925</v>
      </c>
      <c r="E26" s="14"/>
      <c r="F26" s="16"/>
      <c r="H26" s="17"/>
    </row>
    <row r="27" spans="1:8" ht="22.5" customHeight="1">
      <c r="A27" s="76" t="s">
        <v>28</v>
      </c>
      <c r="B27" s="129">
        <v>5</v>
      </c>
      <c r="C27" s="129">
        <v>56</v>
      </c>
      <c r="D27" s="56">
        <f t="shared" si="0"/>
        <v>11.2</v>
      </c>
      <c r="E27" s="14"/>
      <c r="F27" s="16"/>
      <c r="H27" s="17"/>
    </row>
    <row r="28" spans="1:8" ht="21.75" customHeight="1">
      <c r="A28" s="171"/>
      <c r="B28" s="171"/>
      <c r="C28" s="7"/>
      <c r="D28" s="7"/>
      <c r="H28" s="17"/>
    </row>
    <row r="29" spans="1:8" ht="15.75">
      <c r="A29" s="7"/>
      <c r="B29" s="7"/>
      <c r="C29" s="7"/>
      <c r="D29" s="7"/>
      <c r="H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2018-04-13T06:22:01Z</dcterms:modified>
  <cp:category/>
  <cp:version/>
  <cp:contentType/>
  <cp:contentStatus/>
</cp:coreProperties>
</file>