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<sst xmlns="http://schemas.openxmlformats.org/spreadsheetml/2006/main" count="107" uniqueCount="68">
  <si>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</si>
  <si>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</si>
  <si>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</si>
  <si>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</si>
  <si>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</si>
  <si>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</si>
  <si>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</si>
  <si>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</si>
  <si>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</si>
  <si>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</si>
  <si>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</si>
  <si>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</si>
  <si>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</si>
  <si>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</si>
  <si>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</si>
  <si>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</si>
  <si>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</si>
  <si>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</si>
  <si>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</si>
  <si>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</si>
  <si>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</si>
  <si>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</si>
  <si>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</si>
  <si>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</si>
  <si>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</si>
  <si>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</si>
  <si>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</si>
  <si>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</si>
  <si>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</si>
  <si>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</si>
  <si>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</si>
  <si>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</si>
  <si>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</si>
  <si>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</si>
  <si>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</si>
  <si>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</si>
  <si>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</si>
  <si>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2015 р.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</si>
  <si>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</si>
  <si>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</si>
  <si>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</si>
  <si>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</si>
  <si>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</si>
  <si>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</si>
  <si>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</si>
  <si>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</si>
  <si>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</si>
  <si>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</si>
  <si>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</si>
  <si>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</si>
  <si>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</si>
  <si>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</si>
  <si>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</si>
  <si>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</si>
  <si>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</si>
  <si>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</si>
  <si>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</si>
  <si>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</si>
  <si>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</si>
  <si>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</si>
  <si>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</si>
  <si>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</si>
  <si>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</si>
  <si>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</si>
  <si>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</si>
  <si>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охоплених заходами активної політики сприяння зайнятості у січні-вересні 2017 року</t>
  </si>
  <si>
    <t>у січні-вересні 2017 року</t>
  </si>
  <si>
    <t>станом на 1 жовтня 2017 року: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</si>
</sst>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#,##0.00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2" borderId="0" applyNumberFormat="0" applyBorder="0" applyAlignment="0" applyProtection="0"/>
    <xf numFmtId="0" fontId="43" fillId="3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14" borderId="6" applyNumberFormat="0" applyAlignment="0" applyProtection="0"/>
    <xf numFmtId="0" fontId="36" fillId="0" borderId="0" applyNumberFormat="0" applyFill="0" applyBorder="0" applyAlignment="0" applyProtection="0"/>
    <xf numFmtId="0" fontId="45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0" fillId="0" borderId="7" applyNumberFormat="0" applyFill="0" applyAlignment="0" applyProtection="0"/>
    <xf numFmtId="0" fontId="41" fillId="17" borderId="0" applyNumberFormat="0" applyBorder="0" applyAlignment="0" applyProtection="0"/>
    <xf numFmtId="0" fontId="0" fillId="5" borderId="8" applyNumberFormat="0" applyFont="0" applyAlignment="0" applyProtection="0"/>
    <xf numFmtId="0" fontId="44" fillId="9" borderId="9" applyNumberFormat="0" applyAlignment="0" applyProtection="0"/>
    <xf numFmtId="0" fontId="42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72" fontId="10" fillId="0" borderId="15" xfId="52" applyNumberFormat="1" applyFont="1" applyFill="1" applyBorder="1" applyAlignment="1">
      <alignment horizontal="center" vertical="center"/>
      <protection/>
    </xf>
    <xf numFmtId="172" fontId="10" fillId="0" borderId="16" xfId="52" applyNumberFormat="1" applyFont="1" applyFill="1" applyBorder="1" applyAlignment="1">
      <alignment horizontal="center" vertical="center"/>
      <protection/>
    </xf>
    <xf numFmtId="172" fontId="10" fillId="0" borderId="17" xfId="52" applyNumberFormat="1" applyFont="1" applyFill="1" applyBorder="1" applyAlignment="1">
      <alignment horizontal="center" vertical="center"/>
      <protection/>
    </xf>
    <xf numFmtId="172" fontId="15" fillId="0" borderId="18" xfId="52" applyNumberFormat="1" applyFont="1" applyFill="1" applyBorder="1" applyAlignment="1">
      <alignment horizontal="center" vertical="center"/>
      <protection/>
    </xf>
    <xf numFmtId="172" fontId="10" fillId="0" borderId="18" xfId="52" applyNumberFormat="1" applyFont="1" applyFill="1" applyBorder="1" applyAlignment="1">
      <alignment horizontal="center" vertical="center"/>
      <protection/>
    </xf>
    <xf numFmtId="172" fontId="15" fillId="0" borderId="19" xfId="52" applyNumberFormat="1" applyFont="1" applyFill="1" applyBorder="1" applyAlignment="1">
      <alignment horizontal="center" vertical="center"/>
      <protection/>
    </xf>
    <xf numFmtId="0" fontId="16" fillId="0" borderId="20" xfId="52" applyFont="1" applyBorder="1" applyAlignment="1">
      <alignment vertical="center" wrapText="1"/>
      <protection/>
    </xf>
    <xf numFmtId="172" fontId="15" fillId="0" borderId="10" xfId="52" applyNumberFormat="1" applyFont="1" applyFill="1" applyBorder="1" applyAlignment="1">
      <alignment horizontal="center" vertical="center"/>
      <protection/>
    </xf>
    <xf numFmtId="172" fontId="15" fillId="0" borderId="21" xfId="52" applyNumberFormat="1" applyFont="1" applyFill="1" applyBorder="1" applyAlignment="1">
      <alignment horizontal="center" vertical="center"/>
      <protection/>
    </xf>
    <xf numFmtId="172" fontId="15" fillId="0" borderId="22" xfId="52" applyNumberFormat="1" applyFont="1" applyFill="1" applyBorder="1" applyAlignment="1">
      <alignment horizontal="center" vertical="center"/>
      <protection/>
    </xf>
    <xf numFmtId="172" fontId="15" fillId="0" borderId="2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left" vertical="center" wrapText="1"/>
      <protection/>
    </xf>
    <xf numFmtId="172" fontId="10" fillId="0" borderId="10" xfId="52" applyNumberFormat="1" applyFont="1" applyFill="1" applyBorder="1" applyAlignment="1">
      <alignment horizontal="center" vertical="center"/>
      <protection/>
    </xf>
    <xf numFmtId="172" fontId="10" fillId="0" borderId="21" xfId="52" applyNumberFormat="1" applyFont="1" applyFill="1" applyBorder="1" applyAlignment="1">
      <alignment horizontal="center" vertical="center"/>
      <protection/>
    </xf>
    <xf numFmtId="172" fontId="10" fillId="0" borderId="22" xfId="52" applyNumberFormat="1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left" vertical="center" wrapText="1"/>
      <protection/>
    </xf>
    <xf numFmtId="0" fontId="16" fillId="0" borderId="24" xfId="52" applyFont="1" applyFill="1" applyBorder="1" applyAlignment="1">
      <alignment horizontal="left" vertical="center" wrapText="1"/>
      <protection/>
    </xf>
    <xf numFmtId="172" fontId="15" fillId="0" borderId="25" xfId="52" applyNumberFormat="1" applyFont="1" applyFill="1" applyBorder="1" applyAlignment="1">
      <alignment horizontal="center" vertical="center"/>
      <protection/>
    </xf>
    <xf numFmtId="172" fontId="15" fillId="0" borderId="26" xfId="52" applyNumberFormat="1" applyFont="1" applyFill="1" applyBorder="1" applyAlignment="1">
      <alignment horizontal="center" vertical="center"/>
      <protection/>
    </xf>
    <xf numFmtId="172" fontId="15" fillId="0" borderId="11" xfId="52" applyNumberFormat="1" applyFont="1" applyFill="1" applyBorder="1" applyAlignment="1">
      <alignment horizontal="center" vertical="center"/>
      <protection/>
    </xf>
    <xf numFmtId="172" fontId="15" fillId="0" borderId="12" xfId="52" applyNumberFormat="1" applyFont="1" applyFill="1" applyBorder="1" applyAlignment="1">
      <alignment horizontal="center" vertical="center"/>
      <protection/>
    </xf>
    <xf numFmtId="172" fontId="15" fillId="0" borderId="13" xfId="52" applyNumberFormat="1" applyFont="1" applyFill="1" applyBorder="1" applyAlignment="1">
      <alignment horizontal="center" vertical="center"/>
      <protection/>
    </xf>
    <xf numFmtId="0" fontId="13" fillId="0" borderId="27" xfId="52" applyFont="1" applyFill="1" applyBorder="1" applyAlignment="1">
      <alignment horizontal="left" vertical="center" wrapText="1"/>
      <protection/>
    </xf>
    <xf numFmtId="172" fontId="10" fillId="0" borderId="28" xfId="52" applyNumberFormat="1" applyFont="1" applyFill="1" applyBorder="1" applyAlignment="1">
      <alignment horizontal="center" vertical="center"/>
      <protection/>
    </xf>
    <xf numFmtId="172" fontId="10" fillId="0" borderId="29" xfId="52" applyNumberFormat="1" applyFont="1" applyFill="1" applyBorder="1" applyAlignment="1">
      <alignment horizontal="center" vertical="center"/>
      <protection/>
    </xf>
    <xf numFmtId="172" fontId="15" fillId="0" borderId="30" xfId="52" applyNumberFormat="1" applyFont="1" applyFill="1" applyBorder="1" applyAlignment="1">
      <alignment horizontal="center" vertical="center"/>
      <protection/>
    </xf>
    <xf numFmtId="172" fontId="10" fillId="0" borderId="30" xfId="52" applyNumberFormat="1" applyFont="1" applyFill="1" applyBorder="1" applyAlignment="1">
      <alignment horizontal="center" vertical="center"/>
      <protection/>
    </xf>
    <xf numFmtId="172" fontId="15" fillId="0" borderId="31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6" applyFont="1">
      <alignment/>
      <protection/>
    </xf>
    <xf numFmtId="0" fontId="17" fillId="0" borderId="0" xfId="60" applyFont="1" applyAlignment="1">
      <alignment vertical="center" wrapText="1"/>
      <protection/>
    </xf>
    <xf numFmtId="0" fontId="25" fillId="0" borderId="22" xfId="60" applyFont="1" applyBorder="1" applyAlignment="1">
      <alignment horizontal="center" vertical="center" wrapText="1"/>
      <protection/>
    </xf>
    <xf numFmtId="0" fontId="25" fillId="0" borderId="22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vertical="center" wrapText="1"/>
      <protection/>
    </xf>
    <xf numFmtId="0" fontId="23" fillId="4" borderId="22" xfId="60" applyFont="1" applyFill="1" applyBorder="1" applyAlignment="1">
      <alignment vertical="center" wrapText="1"/>
      <protection/>
    </xf>
    <xf numFmtId="0" fontId="23" fillId="0" borderId="22" xfId="56" applyFont="1" applyBorder="1" applyAlignment="1">
      <alignment horizontal="left" vertical="center" wrapText="1"/>
      <protection/>
    </xf>
    <xf numFmtId="3" fontId="17" fillId="0" borderId="0" xfId="60" applyNumberFormat="1" applyFont="1" applyAlignment="1">
      <alignment vertical="center" wrapText="1"/>
      <protection/>
    </xf>
    <xf numFmtId="0" fontId="23" fillId="0" borderId="22" xfId="60" applyFont="1" applyBorder="1" applyAlignment="1">
      <alignment vertical="center" wrapText="1"/>
      <protection/>
    </xf>
    <xf numFmtId="0" fontId="23" fillId="0" borderId="22" xfId="53" applyFont="1" applyBorder="1" applyAlignment="1">
      <alignment vertical="center" wrapText="1"/>
      <protection/>
    </xf>
    <xf numFmtId="3" fontId="28" fillId="0" borderId="0" xfId="56" applyNumberFormat="1" applyFont="1" applyFill="1">
      <alignment/>
      <protection/>
    </xf>
    <xf numFmtId="0" fontId="28" fillId="0" borderId="0" xfId="56" applyFont="1" applyFill="1">
      <alignment/>
      <protection/>
    </xf>
    <xf numFmtId="0" fontId="29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30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31" fillId="0" borderId="0" xfId="61" applyFont="1" applyFill="1" applyAlignment="1">
      <alignment vertical="top"/>
      <protection/>
    </xf>
    <xf numFmtId="0" fontId="29" fillId="0" borderId="0" xfId="61" applyFont="1" applyFill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32" fillId="0" borderId="0" xfId="61" applyFont="1" applyFill="1" applyAlignment="1">
      <alignment horizontal="center" vertical="center" wrapText="1"/>
      <protection/>
    </xf>
    <xf numFmtId="0" fontId="19" fillId="0" borderId="22" xfId="61" applyFont="1" applyFill="1" applyBorder="1" applyAlignment="1">
      <alignment horizontal="center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31" fillId="0" borderId="0" xfId="61" applyFont="1" applyFill="1">
      <alignment/>
      <protection/>
    </xf>
    <xf numFmtId="0" fontId="32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4" fillId="0" borderId="22" xfId="61" applyFont="1" applyFill="1" applyBorder="1">
      <alignment/>
      <protection/>
    </xf>
    <xf numFmtId="0" fontId="29" fillId="0" borderId="22" xfId="61" applyFont="1" applyFill="1" applyBorder="1" applyAlignment="1">
      <alignment vertical="center"/>
      <protection/>
    </xf>
    <xf numFmtId="172" fontId="7" fillId="0" borderId="22" xfId="61" applyNumberFormat="1" applyFont="1" applyFill="1" applyBorder="1" applyAlignment="1">
      <alignment horizontal="center" vertical="center"/>
      <protection/>
    </xf>
    <xf numFmtId="172" fontId="54" fillId="0" borderId="22" xfId="61" applyNumberFormat="1" applyFont="1" applyFill="1" applyBorder="1" applyAlignment="1">
      <alignment horizontal="center" vertical="center"/>
      <protection/>
    </xf>
    <xf numFmtId="172" fontId="34" fillId="0" borderId="22" xfId="54" applyNumberFormat="1" applyFont="1" applyFill="1" applyBorder="1" applyAlignment="1" applyProtection="1">
      <alignment horizontal="center" vertical="center"/>
      <protection/>
    </xf>
    <xf numFmtId="172" fontId="35" fillId="0" borderId="22" xfId="54" applyNumberFormat="1" applyFont="1" applyFill="1" applyBorder="1" applyAlignment="1" applyProtection="1">
      <alignment horizontal="center" vertical="center"/>
      <protection/>
    </xf>
    <xf numFmtId="3" fontId="33" fillId="0" borderId="22" xfId="54" applyNumberFormat="1" applyFont="1" applyFill="1" applyBorder="1" applyAlignment="1" applyProtection="1">
      <alignment horizontal="center" vertical="center"/>
      <protection/>
    </xf>
    <xf numFmtId="3" fontId="29" fillId="0" borderId="22" xfId="61" applyNumberFormat="1" applyFont="1" applyFill="1" applyBorder="1" applyAlignment="1">
      <alignment horizontal="center" vertical="center"/>
      <protection/>
    </xf>
    <xf numFmtId="3" fontId="33" fillId="0" borderId="22" xfId="55" applyNumberFormat="1" applyFont="1" applyFill="1" applyBorder="1" applyAlignment="1" applyProtection="1">
      <alignment horizontal="center" vertical="center"/>
      <protection locked="0"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3" applyNumberFormat="1" applyFont="1" applyFill="1" applyBorder="1" applyAlignment="1">
      <alignment horizontal="center" vertical="center"/>
      <protection/>
    </xf>
    <xf numFmtId="172" fontId="26" fillId="0" borderId="22" xfId="53" applyNumberFormat="1" applyFont="1" applyFill="1" applyBorder="1" applyAlignment="1">
      <alignment horizontal="center" vertical="center" wrapText="1"/>
      <protection/>
    </xf>
    <xf numFmtId="3" fontId="23" fillId="0" borderId="22" xfId="53" applyNumberFormat="1" applyFont="1" applyFill="1" applyBorder="1" applyAlignment="1">
      <alignment horizontal="center" vertical="center" wrapText="1"/>
      <protection/>
    </xf>
    <xf numFmtId="0" fontId="18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23" fillId="0" borderId="21" xfId="60" applyFont="1" applyBorder="1" applyAlignment="1">
      <alignment horizontal="center" vertical="center" wrapText="1"/>
      <protection/>
    </xf>
    <xf numFmtId="0" fontId="23" fillId="0" borderId="36" xfId="60" applyFont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3" fillId="0" borderId="38" xfId="53" applyFont="1" applyFill="1" applyBorder="1" applyAlignment="1">
      <alignment horizontal="center" vertical="center" wrapText="1"/>
      <protection/>
    </xf>
    <xf numFmtId="0" fontId="23" fillId="0" borderId="39" xfId="53" applyFont="1" applyFill="1" applyBorder="1" applyAlignment="1">
      <alignment horizontal="center" vertical="center" wrapText="1"/>
      <protection/>
    </xf>
    <xf numFmtId="0" fontId="23" fillId="0" borderId="22" xfId="56" applyFont="1" applyBorder="1" applyAlignment="1">
      <alignment horizontal="center" vertical="center" wrapText="1"/>
      <protection/>
    </xf>
    <xf numFmtId="0" fontId="24" fillId="0" borderId="38" xfId="56" applyFont="1" applyBorder="1" applyAlignment="1">
      <alignment horizontal="center" vertical="center" wrapText="1"/>
      <protection/>
    </xf>
    <xf numFmtId="0" fontId="24" fillId="0" borderId="39" xfId="56" applyFont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right" vertical="top"/>
      <protection/>
    </xf>
    <xf numFmtId="0" fontId="21" fillId="0" borderId="0" xfId="56" applyFont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0" xfId="60" applyFont="1" applyFill="1" applyAlignment="1">
      <alignment horizontal="center" vertical="top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29" fillId="0" borderId="22" xfId="61" applyFont="1" applyFill="1" applyBorder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5" applyNumberFormat="1" applyFont="1" applyFill="1" applyBorder="1" applyAlignment="1" applyProtection="1">
      <alignment horizontal="center" vertical="center" wrapText="1"/>
      <protection/>
    </xf>
    <xf numFmtId="1" fontId="33" fillId="0" borderId="40" xfId="55" applyNumberFormat="1" applyFont="1" applyFill="1" applyBorder="1" applyAlignment="1" applyProtection="1">
      <alignment horizontal="center" vertical="center" wrapText="1"/>
      <protection/>
    </xf>
    <xf numFmtId="1" fontId="33" fillId="0" borderId="41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horizontal="center"/>
      <protection/>
    </xf>
    <xf numFmtId="0" fontId="11" fillId="0" borderId="22" xfId="61" applyFont="1" applyFill="1" applyBorder="1" applyAlignment="1">
      <alignment horizontal="center"/>
      <protection/>
    </xf>
    <xf numFmtId="0" fontId="4" fillId="0" borderId="22" xfId="61" applyFont="1" applyFill="1" applyBorder="1" applyAlignment="1">
      <alignment horizontal="center"/>
      <protection/>
    </xf>
    <xf numFmtId="3" fontId="23" fillId="0" borderId="22" xfId="60" applyNumberFormat="1" applyFont="1" applyFill="1" applyBorder="1" applyAlignment="1">
      <alignment horizontal="center" vertical="center" wrapText="1"/>
      <protection/>
    </xf>
    <xf numFmtId="0" fontId="11" fillId="0" borderId="22" xfId="58" applyFont="1" applyFill="1" applyBorder="1" applyAlignment="1">
      <alignment horizontal="center"/>
      <protection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172" fontId="9" fillId="0" borderId="22" xfId="61" applyNumberFormat="1" applyFont="1" applyFill="1" applyBorder="1" applyAlignment="1">
      <alignment horizontal="center"/>
      <protection/>
    </xf>
    <xf numFmtId="172" fontId="53" fillId="0" borderId="22" xfId="61" applyNumberFormat="1" applyFont="1" applyFill="1" applyBorder="1" applyAlignment="1">
      <alignment horizontal="center"/>
      <protection/>
    </xf>
    <xf numFmtId="172" fontId="9" fillId="0" borderId="22" xfId="58" applyNumberFormat="1" applyFont="1" applyFill="1" applyBorder="1" applyAlignment="1">
      <alignment horizontal="center"/>
      <protection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7.8515625" defaultRowHeight="15"/>
  <cols>
    <col min="1" max="1" width="34.28125" style="1" customWidth="1"/>
    <col min="2" max="3" width="15.00390625" style="44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88"/>
      <c r="B3" s="90" t="s">
        <v>0</v>
      </c>
      <c r="C3" s="91"/>
      <c r="D3" s="92" t="s">
        <v>1</v>
      </c>
      <c r="E3" s="93"/>
      <c r="F3" s="93"/>
      <c r="G3" s="94"/>
      <c r="H3" s="92" t="s">
        <v>2</v>
      </c>
      <c r="I3" s="93"/>
      <c r="J3" s="93"/>
      <c r="K3" s="94"/>
    </row>
    <row r="4" spans="1:11" s="6" customFormat="1" ht="40.5" customHeight="1" thickBot="1">
      <c r="A4" s="89"/>
      <c r="B4" s="7" t="s">
        <v>37</v>
      </c>
      <c r="C4" s="7" t="s">
        <v>3</v>
      </c>
      <c r="D4" s="8" t="s">
        <v>37</v>
      </c>
      <c r="E4" s="9" t="s">
        <v>4</v>
      </c>
      <c r="F4" s="7" t="s">
        <v>3</v>
      </c>
      <c r="G4" s="10" t="s">
        <v>4</v>
      </c>
      <c r="H4" s="8" t="s">
        <v>37</v>
      </c>
      <c r="I4" s="9" t="s">
        <v>4</v>
      </c>
      <c r="J4" s="7" t="s">
        <v>3</v>
      </c>
      <c r="K4" s="10" t="s">
        <v>4</v>
      </c>
    </row>
    <row r="5" spans="1:11" s="6" customFormat="1" ht="65.25" customHeight="1" thickTop="1">
      <c r="A5" s="11" t="s">
        <v>5</v>
      </c>
      <c r="B5" s="12">
        <v>496.6</v>
      </c>
      <c r="C5" s="13">
        <v>496.9</v>
      </c>
      <c r="D5" s="14">
        <v>291.7</v>
      </c>
      <c r="E5" s="15">
        <f>ROUND(D5/B5*100,1)</f>
        <v>58.7</v>
      </c>
      <c r="F5" s="16">
        <v>293.8</v>
      </c>
      <c r="G5" s="17">
        <f>ROUND(F5/C5*100,1)</f>
        <v>59.1</v>
      </c>
      <c r="H5" s="14">
        <v>204.9</v>
      </c>
      <c r="I5" s="15">
        <f>100-E5</f>
        <v>41.3</v>
      </c>
      <c r="J5" s="16">
        <v>203.1</v>
      </c>
      <c r="K5" s="17">
        <f>100-G5</f>
        <v>40.9</v>
      </c>
    </row>
    <row r="6" spans="1:11" s="6" customFormat="1" ht="49.5" customHeight="1">
      <c r="A6" s="18" t="s">
        <v>6</v>
      </c>
      <c r="B6" s="19">
        <v>62.5</v>
      </c>
      <c r="C6" s="20">
        <v>62.8</v>
      </c>
      <c r="D6" s="19">
        <v>59.6</v>
      </c>
      <c r="E6" s="21" t="s">
        <v>7</v>
      </c>
      <c r="F6" s="21">
        <v>60.4</v>
      </c>
      <c r="G6" s="22" t="s">
        <v>7</v>
      </c>
      <c r="H6" s="19">
        <v>67</v>
      </c>
      <c r="I6" s="21" t="s">
        <v>8</v>
      </c>
      <c r="J6" s="21">
        <v>66.7</v>
      </c>
      <c r="K6" s="22" t="s">
        <v>7</v>
      </c>
    </row>
    <row r="7" spans="1:11" s="6" customFormat="1" ht="54" customHeight="1">
      <c r="A7" s="23" t="s">
        <v>9</v>
      </c>
      <c r="B7" s="24">
        <v>445.8</v>
      </c>
      <c r="C7" s="25">
        <v>441</v>
      </c>
      <c r="D7" s="24">
        <v>254.8</v>
      </c>
      <c r="E7" s="21">
        <f>ROUND(D7/B7*100,1)</f>
        <v>57.2</v>
      </c>
      <c r="F7" s="26">
        <v>253.5</v>
      </c>
      <c r="G7" s="22">
        <f>ROUND(F7/C7*100,1)</f>
        <v>57.5</v>
      </c>
      <c r="H7" s="24">
        <v>191</v>
      </c>
      <c r="I7" s="21">
        <f>100-E7</f>
        <v>42.8</v>
      </c>
      <c r="J7" s="26">
        <v>187.5</v>
      </c>
      <c r="K7" s="22">
        <f>100-G7</f>
        <v>42.5</v>
      </c>
    </row>
    <row r="8" spans="1:11" s="6" customFormat="1" ht="37.5" customHeight="1">
      <c r="A8" s="27" t="s">
        <v>10</v>
      </c>
      <c r="B8" s="19">
        <v>56.1</v>
      </c>
      <c r="C8" s="20">
        <v>55.8</v>
      </c>
      <c r="D8" s="19">
        <v>52.1</v>
      </c>
      <c r="E8" s="21" t="s">
        <v>7</v>
      </c>
      <c r="F8" s="21">
        <v>52.1</v>
      </c>
      <c r="G8" s="22" t="s">
        <v>7</v>
      </c>
      <c r="H8" s="19">
        <v>62.4</v>
      </c>
      <c r="I8" s="21" t="s">
        <v>7</v>
      </c>
      <c r="J8" s="21">
        <v>61.5</v>
      </c>
      <c r="K8" s="22" t="s">
        <v>7</v>
      </c>
    </row>
    <row r="9" spans="1:11" s="6" customFormat="1" ht="68.25" customHeight="1">
      <c r="A9" s="23" t="s">
        <v>11</v>
      </c>
      <c r="B9" s="24">
        <v>50.8</v>
      </c>
      <c r="C9" s="25">
        <v>55.9</v>
      </c>
      <c r="D9" s="24">
        <v>36.9</v>
      </c>
      <c r="E9" s="21">
        <f>ROUND(D9/B9*100,1)</f>
        <v>72.6</v>
      </c>
      <c r="F9" s="26">
        <v>40.3</v>
      </c>
      <c r="G9" s="22">
        <f>ROUND(F9/C9*100,1)</f>
        <v>72.1</v>
      </c>
      <c r="H9" s="24">
        <v>13.9</v>
      </c>
      <c r="I9" s="21">
        <f>100-E9</f>
        <v>27.400000000000006</v>
      </c>
      <c r="J9" s="26">
        <v>15.6</v>
      </c>
      <c r="K9" s="22">
        <f>100-G9</f>
        <v>27.900000000000006</v>
      </c>
    </row>
    <row r="10" spans="1:11" s="6" customFormat="1" ht="48.75" customHeight="1" thickBot="1">
      <c r="A10" s="28" t="s">
        <v>12</v>
      </c>
      <c r="B10" s="29">
        <v>10.2</v>
      </c>
      <c r="C10" s="30">
        <v>11.2</v>
      </c>
      <c r="D10" s="31">
        <v>12.6</v>
      </c>
      <c r="E10" s="32" t="s">
        <v>7</v>
      </c>
      <c r="F10" s="32">
        <v>13.7</v>
      </c>
      <c r="G10" s="33" t="s">
        <v>7</v>
      </c>
      <c r="H10" s="31">
        <v>6.8</v>
      </c>
      <c r="I10" s="32" t="s">
        <v>7</v>
      </c>
      <c r="J10" s="32">
        <v>7.7</v>
      </c>
      <c r="K10" s="33" t="s">
        <v>7</v>
      </c>
    </row>
    <row r="11" spans="1:11" s="6" customFormat="1" ht="57.75" customHeight="1" thickBot="1" thickTop="1">
      <c r="A11" s="34" t="s">
        <v>13</v>
      </c>
      <c r="B11" s="35">
        <v>298.4</v>
      </c>
      <c r="C11" s="36">
        <v>293.9</v>
      </c>
      <c r="D11" s="35">
        <v>197.4</v>
      </c>
      <c r="E11" s="37">
        <f>ROUND(D11/B11*100,1)</f>
        <v>66.2</v>
      </c>
      <c r="F11" s="38">
        <v>192.3</v>
      </c>
      <c r="G11" s="39">
        <f>ROUND(F11/C11*100,1)</f>
        <v>65.4</v>
      </c>
      <c r="H11" s="35">
        <v>101</v>
      </c>
      <c r="I11" s="37">
        <f>ROUND(H11/B11*100,1)</f>
        <v>33.8</v>
      </c>
      <c r="J11" s="38">
        <v>101.6</v>
      </c>
      <c r="K11" s="39">
        <f>100-I11</f>
        <v>66.2</v>
      </c>
    </row>
    <row r="12" spans="1:10" s="40" customFormat="1" ht="26.25" customHeight="1" thickTop="1">
      <c r="A12" s="86" t="s">
        <v>14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s="42" customFormat="1" ht="1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ht="15">
      <c r="A14" s="43"/>
    </row>
    <row r="15" ht="15">
      <c r="A15" s="43"/>
    </row>
    <row r="16" ht="15">
      <c r="A16" s="43"/>
    </row>
    <row r="17" ht="15">
      <c r="A17" s="43"/>
    </row>
    <row r="18" ht="15">
      <c r="A18" s="43"/>
    </row>
    <row r="19" ht="15">
      <c r="A19" s="43"/>
    </row>
    <row r="20" ht="15">
      <c r="A20" s="43"/>
    </row>
    <row r="21" ht="15">
      <c r="A21" s="43"/>
    </row>
    <row r="22" ht="15">
      <c r="A22" s="43"/>
    </row>
    <row r="23" ht="15">
      <c r="A23" s="4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7">
      <selection activeCell="L12" sqref="L12"/>
    </sheetView>
  </sheetViews>
  <sheetFormatPr defaultColWidth="8.00390625" defaultRowHeight="15"/>
  <cols>
    <col min="1" max="1" width="76.421875" style="45" customWidth="1"/>
    <col min="2" max="2" width="13.00390625" style="45" customWidth="1"/>
    <col min="3" max="3" width="17.28125" style="56" customWidth="1"/>
    <col min="4" max="4" width="13.00390625" style="56" customWidth="1"/>
    <col min="5" max="5" width="17.140625" style="56" customWidth="1"/>
    <col min="6" max="6" width="12.7109375" style="45" customWidth="1"/>
    <col min="7" max="16384" width="8.00390625" style="45" customWidth="1"/>
  </cols>
  <sheetData>
    <row r="1" spans="3:6" ht="8.25" customHeight="1">
      <c r="C1" s="104"/>
      <c r="D1" s="104"/>
      <c r="E1" s="104"/>
      <c r="F1" s="104"/>
    </row>
    <row r="2" spans="1:6" ht="27" customHeight="1">
      <c r="A2" s="105" t="s">
        <v>15</v>
      </c>
      <c r="B2" s="105"/>
      <c r="C2" s="105"/>
      <c r="D2" s="105"/>
      <c r="E2" s="105"/>
      <c r="F2" s="105"/>
    </row>
    <row r="3" spans="1:6" ht="28.5" customHeight="1">
      <c r="A3" s="106" t="s">
        <v>66</v>
      </c>
      <c r="B3" s="106"/>
      <c r="C3" s="106"/>
      <c r="D3" s="106"/>
      <c r="E3" s="106"/>
      <c r="F3" s="106"/>
    </row>
    <row r="4" spans="1:6" s="46" customFormat="1" ht="33.75" customHeight="1">
      <c r="A4" s="107" t="s">
        <v>16</v>
      </c>
      <c r="B4" s="107"/>
      <c r="C4" s="107"/>
      <c r="D4" s="107"/>
      <c r="E4" s="107"/>
      <c r="F4" s="107"/>
    </row>
    <row r="5" spans="1:6" s="46" customFormat="1" ht="42.75" customHeight="1">
      <c r="A5" s="98" t="s">
        <v>17</v>
      </c>
      <c r="B5" s="99" t="s">
        <v>18</v>
      </c>
      <c r="C5" s="101" t="s">
        <v>19</v>
      </c>
      <c r="D5" s="102" t="s">
        <v>20</v>
      </c>
      <c r="E5" s="101" t="s">
        <v>21</v>
      </c>
      <c r="F5" s="102" t="s">
        <v>22</v>
      </c>
    </row>
    <row r="6" spans="1:6" s="46" customFormat="1" ht="37.5" customHeight="1">
      <c r="A6" s="98"/>
      <c r="B6" s="100"/>
      <c r="C6" s="101" t="s">
        <v>19</v>
      </c>
      <c r="D6" s="103"/>
      <c r="E6" s="101" t="s">
        <v>21</v>
      </c>
      <c r="F6" s="103"/>
    </row>
    <row r="7" spans="1:6" s="49" customFormat="1" ht="18.75" customHeight="1">
      <c r="A7" s="47" t="s">
        <v>23</v>
      </c>
      <c r="B7" s="47">
        <v>1</v>
      </c>
      <c r="C7" s="48">
        <v>2</v>
      </c>
      <c r="D7" s="48">
        <v>3</v>
      </c>
      <c r="E7" s="48">
        <v>4</v>
      </c>
      <c r="F7" s="48">
        <v>5</v>
      </c>
    </row>
    <row r="8" spans="1:6" s="46" customFormat="1" ht="43.5" customHeight="1">
      <c r="A8" s="50" t="s">
        <v>39</v>
      </c>
      <c r="B8" s="120">
        <v>24859</v>
      </c>
      <c r="C8" s="80">
        <f>B8-E8</f>
        <v>14065</v>
      </c>
      <c r="D8" s="81">
        <f>100-F8</f>
        <v>56.6</v>
      </c>
      <c r="E8" s="122">
        <v>10794</v>
      </c>
      <c r="F8" s="82">
        <f>ROUND(E8/B8*100,1)</f>
        <v>43.4</v>
      </c>
    </row>
    <row r="9" spans="1:8" s="46" customFormat="1" ht="61.5" customHeight="1">
      <c r="A9" s="51" t="s">
        <v>40</v>
      </c>
      <c r="B9" s="120">
        <v>18949</v>
      </c>
      <c r="C9" s="80">
        <f aca="true" t="shared" si="0" ref="C9:C15">B9-E9</f>
        <v>10961</v>
      </c>
      <c r="D9" s="81">
        <f>100-F9</f>
        <v>57.8</v>
      </c>
      <c r="E9" s="122">
        <v>7988</v>
      </c>
      <c r="F9" s="82">
        <f>ROUND(E9/B9*100,1)</f>
        <v>42.2</v>
      </c>
      <c r="H9" s="52"/>
    </row>
    <row r="10" spans="1:10" s="46" customFormat="1" ht="45" customHeight="1">
      <c r="A10" s="53" t="s">
        <v>41</v>
      </c>
      <c r="B10" s="120">
        <v>4552</v>
      </c>
      <c r="C10" s="80">
        <f t="shared" si="0"/>
        <v>1799</v>
      </c>
      <c r="D10" s="81">
        <f>100-F10</f>
        <v>39.5</v>
      </c>
      <c r="E10" s="122">
        <v>2753</v>
      </c>
      <c r="F10" s="82">
        <f>ROUND(E10/B10*100,1)</f>
        <v>60.5</v>
      </c>
      <c r="J10" s="52"/>
    </row>
    <row r="11" spans="1:6" s="46" customFormat="1" ht="63" customHeight="1">
      <c r="A11" s="53" t="s">
        <v>42</v>
      </c>
      <c r="B11" s="120">
        <v>4413</v>
      </c>
      <c r="C11" s="80">
        <f t="shared" si="0"/>
        <v>1818</v>
      </c>
      <c r="D11" s="81">
        <f>100-F11</f>
        <v>41.2</v>
      </c>
      <c r="E11" s="122">
        <v>2595</v>
      </c>
      <c r="F11" s="82">
        <f>ROUND(E11/B11*100,1)</f>
        <v>58.8</v>
      </c>
    </row>
    <row r="12" spans="1:7" s="46" customFormat="1" ht="67.5" customHeight="1">
      <c r="A12" s="53" t="s">
        <v>43</v>
      </c>
      <c r="B12" s="120">
        <v>23832</v>
      </c>
      <c r="C12" s="80">
        <f t="shared" si="0"/>
        <v>13340</v>
      </c>
      <c r="D12" s="81">
        <f>100-F12</f>
        <v>56</v>
      </c>
      <c r="E12" s="122">
        <v>10492</v>
      </c>
      <c r="F12" s="82">
        <f>ROUND(E12/B12*100,1)</f>
        <v>44</v>
      </c>
      <c r="G12" s="52"/>
    </row>
    <row r="13" spans="1:7" s="46" customFormat="1" ht="27" customHeight="1">
      <c r="A13" s="53"/>
      <c r="B13" s="95" t="s">
        <v>67</v>
      </c>
      <c r="C13" s="96"/>
      <c r="D13" s="96"/>
      <c r="E13" s="96"/>
      <c r="F13" s="97"/>
      <c r="G13" s="52"/>
    </row>
    <row r="14" spans="1:7" s="46" customFormat="1" ht="51.75" customHeight="1">
      <c r="A14" s="54" t="s">
        <v>24</v>
      </c>
      <c r="B14" s="120">
        <v>6722</v>
      </c>
      <c r="C14" s="85">
        <f t="shared" si="0"/>
        <v>4156</v>
      </c>
      <c r="D14" s="84">
        <f>100-F14</f>
        <v>61.8</v>
      </c>
      <c r="E14" s="85">
        <v>2566</v>
      </c>
      <c r="F14" s="83">
        <f>ROUND(E14/B14*100,1)</f>
        <v>38.2</v>
      </c>
      <c r="G14" s="52"/>
    </row>
    <row r="15" spans="1:6" s="46" customFormat="1" ht="39.75" customHeight="1">
      <c r="A15" s="54" t="s">
        <v>44</v>
      </c>
      <c r="B15" s="120">
        <v>5029</v>
      </c>
      <c r="C15" s="85">
        <f t="shared" si="0"/>
        <v>3150</v>
      </c>
      <c r="D15" s="84">
        <f>100-F15</f>
        <v>62.6</v>
      </c>
      <c r="E15" s="85">
        <v>1879</v>
      </c>
      <c r="F15" s="83">
        <f>ROUND(E15/B15*100,1)</f>
        <v>37.4</v>
      </c>
    </row>
    <row r="16" spans="1:6" s="46" customFormat="1" ht="15.75" customHeight="1">
      <c r="A16" s="45"/>
      <c r="B16" s="45"/>
      <c r="C16" s="55"/>
      <c r="D16" s="55"/>
      <c r="E16" s="55"/>
      <c r="F16" s="45"/>
    </row>
    <row r="17" ht="15" customHeight="1">
      <c r="E17" s="55"/>
    </row>
  </sheetData>
  <sheetProtection/>
  <mergeCells count="11">
    <mergeCell ref="C1:F1"/>
    <mergeCell ref="A2:F2"/>
    <mergeCell ref="A3:F3"/>
    <mergeCell ref="A4:F4"/>
    <mergeCell ref="B13:F1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64"/>
  <sheetViews>
    <sheetView view="pageBreakPreview" zoomScale="80" zoomScaleSheetLayoutView="80" zoomScalePageLayoutView="0" workbookViewId="0" topLeftCell="A1">
      <pane xSplit="1" ySplit="7" topLeftCell="H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C22" sqref="AC22"/>
    </sheetView>
  </sheetViews>
  <sheetFormatPr defaultColWidth="9.140625" defaultRowHeight="15"/>
  <cols>
    <col min="1" max="1" width="17.7109375" style="68" customWidth="1"/>
    <col min="2" max="2" width="10.8515625" style="68" customWidth="1"/>
    <col min="3" max="3" width="11.140625" style="68" customWidth="1"/>
    <col min="4" max="4" width="12.7109375" style="68" customWidth="1"/>
    <col min="5" max="5" width="10.00390625" style="68" customWidth="1"/>
    <col min="6" max="6" width="11.140625" style="68" customWidth="1"/>
    <col min="7" max="7" width="12.140625" style="68" customWidth="1"/>
    <col min="8" max="8" width="9.28125" style="68" customWidth="1"/>
    <col min="9" max="10" width="11.57421875" style="68" customWidth="1"/>
    <col min="11" max="11" width="9.140625" style="68" customWidth="1"/>
    <col min="12" max="12" width="11.140625" style="68" customWidth="1"/>
    <col min="13" max="13" width="10.57421875" style="68" customWidth="1"/>
    <col min="14" max="14" width="11.421875" style="68" customWidth="1"/>
    <col min="15" max="15" width="9.140625" style="68" customWidth="1"/>
    <col min="16" max="16" width="10.00390625" style="68" customWidth="1"/>
    <col min="17" max="17" width="13.140625" style="68" customWidth="1"/>
    <col min="18" max="18" width="16.28125" style="68" customWidth="1"/>
    <col min="19" max="19" width="15.8515625" style="68" customWidth="1"/>
    <col min="20" max="20" width="13.8515625" style="68" customWidth="1"/>
    <col min="21" max="21" width="17.140625" style="68" customWidth="1"/>
    <col min="22" max="22" width="19.140625" style="68" customWidth="1"/>
    <col min="23" max="16384" width="9.140625" style="68" customWidth="1"/>
  </cols>
  <sheetData>
    <row r="1" spans="2:22" s="57" customFormat="1" ht="25.5" customHeight="1">
      <c r="B1" s="116" t="s">
        <v>25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58"/>
      <c r="Q1" s="58"/>
      <c r="R1" s="58"/>
      <c r="S1" s="58"/>
      <c r="T1" s="58"/>
      <c r="U1" s="58"/>
      <c r="V1" s="58"/>
    </row>
    <row r="2" spans="2:22" s="57" customFormat="1" ht="23.25" customHeight="1">
      <c r="B2" s="116" t="s">
        <v>65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58"/>
      <c r="Q2" s="58"/>
      <c r="R2" s="58"/>
      <c r="S2" s="58"/>
      <c r="T2" s="58"/>
      <c r="U2" s="58"/>
      <c r="V2" s="58"/>
    </row>
    <row r="3" spans="2:22" s="57" customFormat="1" ht="18.75" customHeight="1">
      <c r="B3" s="117" t="s">
        <v>16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59"/>
      <c r="Q3" s="59"/>
      <c r="R3" s="59"/>
      <c r="S3" s="59"/>
      <c r="T3" s="59"/>
      <c r="U3" s="59"/>
      <c r="V3" s="59"/>
    </row>
    <row r="4" spans="1:21" s="61" customFormat="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2" s="62" customFormat="1" ht="51" customHeight="1">
      <c r="A5" s="108"/>
      <c r="B5" s="109" t="s">
        <v>26</v>
      </c>
      <c r="C5" s="109"/>
      <c r="D5" s="109"/>
      <c r="E5" s="109" t="s">
        <v>36</v>
      </c>
      <c r="F5" s="109"/>
      <c r="G5" s="109"/>
      <c r="H5" s="109" t="s">
        <v>27</v>
      </c>
      <c r="I5" s="109"/>
      <c r="J5" s="109"/>
      <c r="K5" s="109" t="s">
        <v>28</v>
      </c>
      <c r="L5" s="109"/>
      <c r="M5" s="109"/>
      <c r="N5" s="109" t="s">
        <v>29</v>
      </c>
      <c r="O5" s="109"/>
      <c r="P5" s="109"/>
      <c r="Q5" s="110" t="s">
        <v>30</v>
      </c>
      <c r="R5" s="111"/>
      <c r="S5" s="112"/>
      <c r="T5" s="113" t="s">
        <v>31</v>
      </c>
      <c r="U5" s="114"/>
      <c r="V5" s="115"/>
    </row>
    <row r="6" spans="1:22" s="65" customFormat="1" ht="49.5" customHeight="1">
      <c r="A6" s="108"/>
      <c r="B6" s="63" t="s">
        <v>18</v>
      </c>
      <c r="C6" s="64" t="s">
        <v>32</v>
      </c>
      <c r="D6" s="64" t="s">
        <v>33</v>
      </c>
      <c r="E6" s="63" t="s">
        <v>18</v>
      </c>
      <c r="F6" s="64" t="s">
        <v>32</v>
      </c>
      <c r="G6" s="64" t="s">
        <v>33</v>
      </c>
      <c r="H6" s="64" t="s">
        <v>18</v>
      </c>
      <c r="I6" s="64" t="s">
        <v>32</v>
      </c>
      <c r="J6" s="64" t="s">
        <v>33</v>
      </c>
      <c r="K6" s="64" t="s">
        <v>18</v>
      </c>
      <c r="L6" s="64" t="s">
        <v>32</v>
      </c>
      <c r="M6" s="64" t="s">
        <v>33</v>
      </c>
      <c r="N6" s="63" t="s">
        <v>18</v>
      </c>
      <c r="O6" s="64" t="s">
        <v>32</v>
      </c>
      <c r="P6" s="64" t="s">
        <v>33</v>
      </c>
      <c r="Q6" s="63" t="s">
        <v>18</v>
      </c>
      <c r="R6" s="64" t="s">
        <v>32</v>
      </c>
      <c r="S6" s="64" t="s">
        <v>33</v>
      </c>
      <c r="T6" s="63" t="s">
        <v>18</v>
      </c>
      <c r="U6" s="64" t="s">
        <v>32</v>
      </c>
      <c r="V6" s="64" t="s">
        <v>33</v>
      </c>
    </row>
    <row r="7" spans="1:22" s="67" customFormat="1" ht="11.25" customHeight="1">
      <c r="A7" s="66" t="s">
        <v>34</v>
      </c>
      <c r="B7" s="66">
        <v>1</v>
      </c>
      <c r="C7" s="66">
        <v>2</v>
      </c>
      <c r="D7" s="66">
        <v>3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  <c r="S7" s="66">
        <v>15</v>
      </c>
      <c r="T7" s="66">
        <v>16</v>
      </c>
      <c r="U7" s="66">
        <v>17</v>
      </c>
      <c r="V7" s="66">
        <v>18</v>
      </c>
    </row>
    <row r="8" spans="1:22" s="69" customFormat="1" ht="18.75" customHeight="1">
      <c r="A8" s="72" t="s">
        <v>35</v>
      </c>
      <c r="B8" s="79">
        <f>SUM(B9:B28)</f>
        <v>24859</v>
      </c>
      <c r="C8" s="73">
        <f>100-D8</f>
        <v>56.579106158735264</v>
      </c>
      <c r="D8" s="73">
        <v>43.420893841264736</v>
      </c>
      <c r="E8" s="78">
        <f>SUM(E9:E28)</f>
        <v>18949</v>
      </c>
      <c r="F8" s="73">
        <f>100-G8</f>
        <v>57.844741147290094</v>
      </c>
      <c r="G8" s="73">
        <v>42.155258852709906</v>
      </c>
      <c r="H8" s="78">
        <f>SUM(H9:H28)</f>
        <v>4552</v>
      </c>
      <c r="I8" s="73">
        <f>100-J8</f>
        <v>39.52108963093146</v>
      </c>
      <c r="J8" s="73">
        <v>60.47891036906854</v>
      </c>
      <c r="K8" s="78">
        <f>SUM(K9:K28)</f>
        <v>4413</v>
      </c>
      <c r="L8" s="73">
        <f>100-M8</f>
        <v>41.19646498980285</v>
      </c>
      <c r="M8" s="73">
        <v>58.80353501019715</v>
      </c>
      <c r="N8" s="78">
        <f>SUM(N9:N28)</f>
        <v>23832</v>
      </c>
      <c r="O8" s="73">
        <f>100-P8</f>
        <v>55.97515944947969</v>
      </c>
      <c r="P8" s="73">
        <v>44.02484055052031</v>
      </c>
      <c r="Q8" s="77">
        <f>SUM(Q9:Q28)</f>
        <v>6722</v>
      </c>
      <c r="R8" s="75">
        <f>100-S8</f>
        <v>61.82683725081821</v>
      </c>
      <c r="S8" s="75">
        <v>38.17316274918179</v>
      </c>
      <c r="T8" s="77">
        <f>SUM(T9:T28)</f>
        <v>5029</v>
      </c>
      <c r="U8" s="75">
        <f>100-V8</f>
        <v>62.636707098826804</v>
      </c>
      <c r="V8" s="75">
        <v>37.363292901173196</v>
      </c>
    </row>
    <row r="9" spans="1:22" ht="15.75">
      <c r="A9" s="71" t="s">
        <v>45</v>
      </c>
      <c r="B9" s="118">
        <v>1293</v>
      </c>
      <c r="C9" s="74">
        <f aca="true" t="shared" si="0" ref="C9:C28">100-D9</f>
        <v>38.36040216550657</v>
      </c>
      <c r="D9" s="123">
        <v>61.63959783449343</v>
      </c>
      <c r="E9" s="118">
        <v>840</v>
      </c>
      <c r="F9" s="74">
        <f aca="true" t="shared" si="1" ref="F9:F27">100-G9</f>
        <v>50</v>
      </c>
      <c r="G9" s="123">
        <v>50</v>
      </c>
      <c r="H9" s="118">
        <v>227</v>
      </c>
      <c r="I9" s="74">
        <f aca="true" t="shared" si="2" ref="I9:I28">100-J9</f>
        <v>24.669603524229075</v>
      </c>
      <c r="J9" s="123">
        <v>75.33039647577093</v>
      </c>
      <c r="K9" s="118">
        <v>154</v>
      </c>
      <c r="L9" s="74">
        <f aca="true" t="shared" si="3" ref="L9:L28">100-M9</f>
        <v>43.506493506493506</v>
      </c>
      <c r="M9" s="123">
        <v>56.493506493506494</v>
      </c>
      <c r="N9" s="118">
        <v>1268</v>
      </c>
      <c r="O9" s="74">
        <f aca="true" t="shared" si="4" ref="O9:O28">100-P9</f>
        <v>38.24921135646687</v>
      </c>
      <c r="P9" s="123">
        <v>61.75078864353313</v>
      </c>
      <c r="Q9" s="118">
        <v>367</v>
      </c>
      <c r="R9" s="76">
        <f aca="true" t="shared" si="5" ref="R9:R28">100-S9</f>
        <v>36.23978201634878</v>
      </c>
      <c r="S9" s="125">
        <v>63.76021798365122</v>
      </c>
      <c r="T9" s="121">
        <v>281</v>
      </c>
      <c r="U9" s="76">
        <f aca="true" t="shared" si="6" ref="U9:U28">100-V9</f>
        <v>36.654804270462634</v>
      </c>
      <c r="V9" s="124">
        <v>63.345195729537366</v>
      </c>
    </row>
    <row r="10" spans="1:22" ht="15.75">
      <c r="A10" s="71" t="s">
        <v>46</v>
      </c>
      <c r="B10" s="118">
        <v>1004</v>
      </c>
      <c r="C10" s="74">
        <f t="shared" si="0"/>
        <v>24.103585657370516</v>
      </c>
      <c r="D10" s="123">
        <v>75.89641434262948</v>
      </c>
      <c r="E10" s="118">
        <v>1054</v>
      </c>
      <c r="F10" s="74">
        <f t="shared" si="1"/>
        <v>34.44022770398482</v>
      </c>
      <c r="G10" s="123">
        <v>65.55977229601518</v>
      </c>
      <c r="H10" s="118">
        <v>185</v>
      </c>
      <c r="I10" s="74">
        <f t="shared" si="2"/>
        <v>14.054054054054049</v>
      </c>
      <c r="J10" s="123">
        <v>85.94594594594595</v>
      </c>
      <c r="K10" s="118">
        <v>291</v>
      </c>
      <c r="L10" s="74">
        <f t="shared" si="3"/>
        <v>27.147766323024058</v>
      </c>
      <c r="M10" s="123">
        <v>72.85223367697594</v>
      </c>
      <c r="N10" s="118">
        <v>981</v>
      </c>
      <c r="O10" s="74">
        <f t="shared" si="4"/>
        <v>24.362895005096846</v>
      </c>
      <c r="P10" s="123">
        <v>75.63710499490315</v>
      </c>
      <c r="Q10" s="118">
        <v>308</v>
      </c>
      <c r="R10" s="76">
        <f t="shared" si="5"/>
        <v>26.298701298701303</v>
      </c>
      <c r="S10" s="125">
        <v>73.7012987012987</v>
      </c>
      <c r="T10" s="121">
        <v>208</v>
      </c>
      <c r="U10" s="76">
        <f t="shared" si="6"/>
        <v>27.884615384615387</v>
      </c>
      <c r="V10" s="124">
        <v>72.11538461538461</v>
      </c>
    </row>
    <row r="11" spans="1:22" ht="15.75">
      <c r="A11" s="71" t="s">
        <v>47</v>
      </c>
      <c r="B11" s="118">
        <v>745</v>
      </c>
      <c r="C11" s="74">
        <f t="shared" si="0"/>
        <v>62.013422818791945</v>
      </c>
      <c r="D11" s="123">
        <v>37.986577181208055</v>
      </c>
      <c r="E11" s="118">
        <v>521</v>
      </c>
      <c r="F11" s="74">
        <f t="shared" si="1"/>
        <v>62.95585412667946</v>
      </c>
      <c r="G11" s="123">
        <v>37.04414587332054</v>
      </c>
      <c r="H11" s="118">
        <v>204</v>
      </c>
      <c r="I11" s="74">
        <f t="shared" si="2"/>
        <v>51.96078431372549</v>
      </c>
      <c r="J11" s="123">
        <v>48.03921568627451</v>
      </c>
      <c r="K11" s="118">
        <v>144</v>
      </c>
      <c r="L11" s="74">
        <f t="shared" si="3"/>
        <v>24.305555555555557</v>
      </c>
      <c r="M11" s="123">
        <v>75.69444444444444</v>
      </c>
      <c r="N11" s="118">
        <v>725</v>
      </c>
      <c r="O11" s="74">
        <f t="shared" si="4"/>
        <v>61.79310344827586</v>
      </c>
      <c r="P11" s="123">
        <v>38.20689655172414</v>
      </c>
      <c r="Q11" s="118">
        <v>152</v>
      </c>
      <c r="R11" s="76">
        <f t="shared" si="5"/>
        <v>66.44736842105263</v>
      </c>
      <c r="S11" s="125">
        <v>33.55263157894737</v>
      </c>
      <c r="T11" s="121">
        <v>98</v>
      </c>
      <c r="U11" s="76">
        <f t="shared" si="6"/>
        <v>64.28571428571428</v>
      </c>
      <c r="V11" s="124">
        <v>35.714285714285715</v>
      </c>
    </row>
    <row r="12" spans="1:22" ht="15.75">
      <c r="A12" s="71" t="s">
        <v>48</v>
      </c>
      <c r="B12" s="118">
        <v>757</v>
      </c>
      <c r="C12" s="74">
        <f t="shared" si="0"/>
        <v>42.800528401585204</v>
      </c>
      <c r="D12" s="123">
        <v>57.199471598414796</v>
      </c>
      <c r="E12" s="118">
        <v>482</v>
      </c>
      <c r="F12" s="74">
        <f t="shared" si="1"/>
        <v>37.75933609958506</v>
      </c>
      <c r="G12" s="123">
        <v>62.24066390041494</v>
      </c>
      <c r="H12" s="118">
        <v>165</v>
      </c>
      <c r="I12" s="74">
        <f t="shared" si="2"/>
        <v>22.424242424242422</v>
      </c>
      <c r="J12" s="123">
        <v>77.57575757575758</v>
      </c>
      <c r="K12" s="118">
        <v>226</v>
      </c>
      <c r="L12" s="74">
        <f t="shared" si="3"/>
        <v>19.46902654867256</v>
      </c>
      <c r="M12" s="123">
        <v>80.53097345132744</v>
      </c>
      <c r="N12" s="118">
        <v>744</v>
      </c>
      <c r="O12" s="74">
        <f t="shared" si="4"/>
        <v>42.74193548387096</v>
      </c>
      <c r="P12" s="123">
        <v>57.25806451612904</v>
      </c>
      <c r="Q12" s="118">
        <v>197</v>
      </c>
      <c r="R12" s="76">
        <f t="shared" si="5"/>
        <v>51.26903553299492</v>
      </c>
      <c r="S12" s="125">
        <v>48.73096446700508</v>
      </c>
      <c r="T12" s="121">
        <v>132</v>
      </c>
      <c r="U12" s="76">
        <f t="shared" si="6"/>
        <v>50.75757575757576</v>
      </c>
      <c r="V12" s="124">
        <v>49.24242424242424</v>
      </c>
    </row>
    <row r="13" spans="1:22" ht="15.75">
      <c r="A13" s="71" t="s">
        <v>49</v>
      </c>
      <c r="B13" s="119">
        <v>885</v>
      </c>
      <c r="C13" s="74">
        <f t="shared" si="0"/>
        <v>64.51977401129943</v>
      </c>
      <c r="D13" s="124">
        <v>35.48022598870057</v>
      </c>
      <c r="E13" s="119">
        <v>381</v>
      </c>
      <c r="F13" s="74">
        <f t="shared" si="1"/>
        <v>56.69291338582677</v>
      </c>
      <c r="G13" s="124">
        <v>43.30708661417323</v>
      </c>
      <c r="H13" s="119">
        <v>155</v>
      </c>
      <c r="I13" s="74">
        <f t="shared" si="2"/>
        <v>54.83870967741936</v>
      </c>
      <c r="J13" s="124">
        <v>45.16129032258064</v>
      </c>
      <c r="K13" s="119">
        <v>165</v>
      </c>
      <c r="L13" s="74">
        <f t="shared" si="3"/>
        <v>47.27272727272728</v>
      </c>
      <c r="M13" s="124">
        <v>52.72727272727272</v>
      </c>
      <c r="N13" s="119">
        <v>880</v>
      </c>
      <c r="O13" s="74">
        <f t="shared" si="4"/>
        <v>64.6590909090909</v>
      </c>
      <c r="P13" s="124">
        <v>35.340909090909086</v>
      </c>
      <c r="Q13" s="119">
        <v>265</v>
      </c>
      <c r="R13" s="76">
        <f t="shared" si="5"/>
        <v>69.43396226415095</v>
      </c>
      <c r="S13" s="125">
        <v>30.566037735849054</v>
      </c>
      <c r="T13" s="121">
        <v>206</v>
      </c>
      <c r="U13" s="76">
        <f t="shared" si="6"/>
        <v>70.38834951456312</v>
      </c>
      <c r="V13" s="124">
        <v>29.61165048543689</v>
      </c>
    </row>
    <row r="14" spans="1:22" ht="15.75">
      <c r="A14" s="71" t="s">
        <v>50</v>
      </c>
      <c r="B14" s="119">
        <v>934</v>
      </c>
      <c r="C14" s="74">
        <f t="shared" si="0"/>
        <v>53.533190578158454</v>
      </c>
      <c r="D14" s="124">
        <v>46.466809421841546</v>
      </c>
      <c r="E14" s="119">
        <v>614</v>
      </c>
      <c r="F14" s="74">
        <f t="shared" si="1"/>
        <v>50.9771986970684</v>
      </c>
      <c r="G14" s="124">
        <v>49.0228013029316</v>
      </c>
      <c r="H14" s="119">
        <v>201</v>
      </c>
      <c r="I14" s="74">
        <f t="shared" si="2"/>
        <v>31.840796019900495</v>
      </c>
      <c r="J14" s="124">
        <v>68.1592039800995</v>
      </c>
      <c r="K14" s="119">
        <v>280</v>
      </c>
      <c r="L14" s="74">
        <f t="shared" si="3"/>
        <v>27.5</v>
      </c>
      <c r="M14" s="124">
        <v>72.5</v>
      </c>
      <c r="N14" s="119">
        <v>910</v>
      </c>
      <c r="O14" s="74">
        <f t="shared" si="4"/>
        <v>53.2967032967033</v>
      </c>
      <c r="P14" s="124">
        <v>46.7032967032967</v>
      </c>
      <c r="Q14" s="119">
        <v>238</v>
      </c>
      <c r="R14" s="76">
        <f t="shared" si="5"/>
        <v>61.76470588235294</v>
      </c>
      <c r="S14" s="125">
        <v>38.23529411764706</v>
      </c>
      <c r="T14" s="121">
        <v>171</v>
      </c>
      <c r="U14" s="76">
        <f t="shared" si="6"/>
        <v>59.64912280701755</v>
      </c>
      <c r="V14" s="124">
        <v>40.35087719298245</v>
      </c>
    </row>
    <row r="15" spans="1:22" ht="15.75">
      <c r="A15" s="71" t="s">
        <v>51</v>
      </c>
      <c r="B15" s="119">
        <v>2353</v>
      </c>
      <c r="C15" s="74">
        <f t="shared" si="0"/>
        <v>67.10582235444114</v>
      </c>
      <c r="D15" s="124">
        <v>32.894177645558855</v>
      </c>
      <c r="E15" s="119">
        <v>1027</v>
      </c>
      <c r="F15" s="74">
        <f t="shared" si="1"/>
        <v>62.99902629016553</v>
      </c>
      <c r="G15" s="124">
        <v>37.00097370983447</v>
      </c>
      <c r="H15" s="119">
        <v>286</v>
      </c>
      <c r="I15" s="74">
        <f t="shared" si="2"/>
        <v>54.1958041958042</v>
      </c>
      <c r="J15" s="124">
        <v>45.8041958041958</v>
      </c>
      <c r="K15" s="119">
        <v>303</v>
      </c>
      <c r="L15" s="74">
        <f t="shared" si="3"/>
        <v>27.39273927392739</v>
      </c>
      <c r="M15" s="124">
        <v>72.60726072607261</v>
      </c>
      <c r="N15" s="119">
        <v>2204</v>
      </c>
      <c r="O15" s="74">
        <f t="shared" si="4"/>
        <v>66.78765880217786</v>
      </c>
      <c r="P15" s="124">
        <v>33.21234119782214</v>
      </c>
      <c r="Q15" s="119">
        <v>420</v>
      </c>
      <c r="R15" s="76">
        <f t="shared" si="5"/>
        <v>66.66666666666667</v>
      </c>
      <c r="S15" s="125">
        <v>33.33333333333333</v>
      </c>
      <c r="T15" s="121">
        <v>254</v>
      </c>
      <c r="U15" s="76">
        <f t="shared" si="6"/>
        <v>63.38582677165354</v>
      </c>
      <c r="V15" s="124">
        <v>36.61417322834646</v>
      </c>
    </row>
    <row r="16" spans="1:22" ht="15.75">
      <c r="A16" s="71" t="s">
        <v>52</v>
      </c>
      <c r="B16" s="119">
        <v>1746</v>
      </c>
      <c r="C16" s="74">
        <f t="shared" si="0"/>
        <v>32.07331042382589</v>
      </c>
      <c r="D16" s="124">
        <v>67.92668957617411</v>
      </c>
      <c r="E16" s="119">
        <v>1308</v>
      </c>
      <c r="F16" s="74">
        <f t="shared" si="1"/>
        <v>32.645259938837924</v>
      </c>
      <c r="G16" s="124">
        <v>67.35474006116208</v>
      </c>
      <c r="H16" s="119">
        <v>385</v>
      </c>
      <c r="I16" s="74">
        <f t="shared" si="2"/>
        <v>33.76623376623377</v>
      </c>
      <c r="J16" s="124">
        <v>66.23376623376623</v>
      </c>
      <c r="K16" s="119">
        <v>266</v>
      </c>
      <c r="L16" s="74">
        <f t="shared" si="3"/>
        <v>50.75187969924812</v>
      </c>
      <c r="M16" s="124">
        <v>49.24812030075188</v>
      </c>
      <c r="N16" s="119">
        <v>1696</v>
      </c>
      <c r="O16" s="74">
        <f t="shared" si="4"/>
        <v>31.89858490566037</v>
      </c>
      <c r="P16" s="124">
        <v>68.10141509433963</v>
      </c>
      <c r="Q16" s="119">
        <v>409</v>
      </c>
      <c r="R16" s="76">
        <f t="shared" si="5"/>
        <v>35.94132029339853</v>
      </c>
      <c r="S16" s="125">
        <v>64.05867970660147</v>
      </c>
      <c r="T16" s="121">
        <v>308</v>
      </c>
      <c r="U16" s="76">
        <f t="shared" si="6"/>
        <v>37.98701298701299</v>
      </c>
      <c r="V16" s="124">
        <v>62.01298701298701</v>
      </c>
    </row>
    <row r="17" spans="1:22" ht="15.75">
      <c r="A17" s="71" t="s">
        <v>53</v>
      </c>
      <c r="B17" s="119">
        <v>778</v>
      </c>
      <c r="C17" s="74">
        <f t="shared" si="0"/>
        <v>32.904884318766065</v>
      </c>
      <c r="D17" s="124">
        <v>67.09511568123393</v>
      </c>
      <c r="E17" s="119">
        <v>653</v>
      </c>
      <c r="F17" s="74">
        <f t="shared" si="1"/>
        <v>43.49157733537518</v>
      </c>
      <c r="G17" s="124">
        <v>56.50842266462482</v>
      </c>
      <c r="H17" s="119">
        <v>139</v>
      </c>
      <c r="I17" s="74">
        <f t="shared" si="2"/>
        <v>12.230215827338128</v>
      </c>
      <c r="J17" s="124">
        <v>87.76978417266187</v>
      </c>
      <c r="K17" s="119">
        <v>167</v>
      </c>
      <c r="L17" s="74">
        <f t="shared" si="3"/>
        <v>40.11976047904192</v>
      </c>
      <c r="M17" s="124">
        <v>59.88023952095808</v>
      </c>
      <c r="N17" s="119">
        <v>758</v>
      </c>
      <c r="O17" s="74">
        <f t="shared" si="4"/>
        <v>32.71767810026385</v>
      </c>
      <c r="P17" s="124">
        <v>67.28232189973615</v>
      </c>
      <c r="Q17" s="119">
        <v>223</v>
      </c>
      <c r="R17" s="76">
        <f t="shared" si="5"/>
        <v>33.18385650224215</v>
      </c>
      <c r="S17" s="125">
        <v>66.81614349775785</v>
      </c>
      <c r="T17" s="121">
        <v>167</v>
      </c>
      <c r="U17" s="76">
        <f t="shared" si="6"/>
        <v>32.33532934131736</v>
      </c>
      <c r="V17" s="124">
        <v>67.66467065868264</v>
      </c>
    </row>
    <row r="18" spans="1:22" ht="15.75">
      <c r="A18" s="71" t="s">
        <v>54</v>
      </c>
      <c r="B18" s="119">
        <v>541</v>
      </c>
      <c r="C18" s="74">
        <f t="shared" si="0"/>
        <v>32.53234750462107</v>
      </c>
      <c r="D18" s="124">
        <v>67.46765249537893</v>
      </c>
      <c r="E18" s="119">
        <v>351</v>
      </c>
      <c r="F18" s="74">
        <f t="shared" si="1"/>
        <v>32.763532763532766</v>
      </c>
      <c r="G18" s="124">
        <v>67.23646723646723</v>
      </c>
      <c r="H18" s="119">
        <v>157</v>
      </c>
      <c r="I18" s="74">
        <f t="shared" si="2"/>
        <v>14.649681528662413</v>
      </c>
      <c r="J18" s="124">
        <v>85.35031847133759</v>
      </c>
      <c r="K18" s="119">
        <v>148</v>
      </c>
      <c r="L18" s="74">
        <f t="shared" si="3"/>
        <v>47.297297297297305</v>
      </c>
      <c r="M18" s="124">
        <v>52.702702702702695</v>
      </c>
      <c r="N18" s="119">
        <v>533</v>
      </c>
      <c r="O18" s="74">
        <f t="shared" si="4"/>
        <v>31.89493433395873</v>
      </c>
      <c r="P18" s="124">
        <v>68.10506566604127</v>
      </c>
      <c r="Q18" s="119">
        <v>127</v>
      </c>
      <c r="R18" s="76">
        <f t="shared" si="5"/>
        <v>40.944881889763785</v>
      </c>
      <c r="S18" s="125">
        <v>59.055118110236215</v>
      </c>
      <c r="T18" s="121">
        <v>100</v>
      </c>
      <c r="U18" s="76">
        <f t="shared" si="6"/>
        <v>37</v>
      </c>
      <c r="V18" s="124">
        <v>63</v>
      </c>
    </row>
    <row r="19" spans="1:22" ht="15.75">
      <c r="A19" s="71" t="s">
        <v>55</v>
      </c>
      <c r="B19" s="119">
        <v>1268</v>
      </c>
      <c r="C19" s="74">
        <f t="shared" si="0"/>
        <v>52.28706624605678</v>
      </c>
      <c r="D19" s="124">
        <v>47.71293375394322</v>
      </c>
      <c r="E19" s="119">
        <v>726</v>
      </c>
      <c r="F19" s="74">
        <f t="shared" si="1"/>
        <v>54.132231404958674</v>
      </c>
      <c r="G19" s="124">
        <v>45.867768595041326</v>
      </c>
      <c r="H19" s="119">
        <v>180</v>
      </c>
      <c r="I19" s="74">
        <f t="shared" si="2"/>
        <v>50.55555555555556</v>
      </c>
      <c r="J19" s="124">
        <v>49.44444444444444</v>
      </c>
      <c r="K19" s="119">
        <v>223</v>
      </c>
      <c r="L19" s="74">
        <f t="shared" si="3"/>
        <v>42.600896860986545</v>
      </c>
      <c r="M19" s="124">
        <v>57.399103139013455</v>
      </c>
      <c r="N19" s="119">
        <v>1246</v>
      </c>
      <c r="O19" s="74">
        <f t="shared" si="4"/>
        <v>52.40770465489567</v>
      </c>
      <c r="P19" s="124">
        <v>47.59229534510433</v>
      </c>
      <c r="Q19" s="119">
        <v>444</v>
      </c>
      <c r="R19" s="76">
        <f t="shared" si="5"/>
        <v>50.67567567567568</v>
      </c>
      <c r="S19" s="125">
        <v>49.32432432432432</v>
      </c>
      <c r="T19" s="121">
        <v>292</v>
      </c>
      <c r="U19" s="76">
        <f t="shared" si="6"/>
        <v>52.73972602739726</v>
      </c>
      <c r="V19" s="124">
        <v>47.26027397260274</v>
      </c>
    </row>
    <row r="20" spans="1:22" ht="15.75">
      <c r="A20" s="71" t="s">
        <v>56</v>
      </c>
      <c r="B20" s="119">
        <v>1339</v>
      </c>
      <c r="C20" s="74">
        <f t="shared" si="0"/>
        <v>51.53099327856609</v>
      </c>
      <c r="D20" s="124">
        <v>48.46900672143391</v>
      </c>
      <c r="E20" s="119">
        <v>1221</v>
      </c>
      <c r="F20" s="74">
        <f t="shared" si="1"/>
        <v>52.4979524979525</v>
      </c>
      <c r="G20" s="124">
        <v>47.5020475020475</v>
      </c>
      <c r="H20" s="119">
        <v>333</v>
      </c>
      <c r="I20" s="74">
        <f t="shared" si="2"/>
        <v>25.825825825825817</v>
      </c>
      <c r="J20" s="124">
        <v>74.17417417417418</v>
      </c>
      <c r="K20" s="119">
        <v>209</v>
      </c>
      <c r="L20" s="74">
        <f t="shared" si="3"/>
        <v>30.622009569377994</v>
      </c>
      <c r="M20" s="124">
        <v>69.377990430622</v>
      </c>
      <c r="N20" s="119">
        <v>1292</v>
      </c>
      <c r="O20" s="74">
        <f t="shared" si="4"/>
        <v>51.16099071207431</v>
      </c>
      <c r="P20" s="124">
        <v>48.83900928792569</v>
      </c>
      <c r="Q20" s="119">
        <v>346</v>
      </c>
      <c r="R20" s="76">
        <f t="shared" si="5"/>
        <v>63.872832369942195</v>
      </c>
      <c r="S20" s="125">
        <v>36.127167630057805</v>
      </c>
      <c r="T20" s="121">
        <v>276</v>
      </c>
      <c r="U20" s="76">
        <f t="shared" si="6"/>
        <v>64.13043478260869</v>
      </c>
      <c r="V20" s="124">
        <v>35.869565217391305</v>
      </c>
    </row>
    <row r="21" spans="1:22" ht="15.75">
      <c r="A21" s="71" t="s">
        <v>57</v>
      </c>
      <c r="B21" s="119">
        <v>792</v>
      </c>
      <c r="C21" s="74">
        <f t="shared" si="0"/>
        <v>35.227272727272734</v>
      </c>
      <c r="D21" s="124">
        <v>64.77272727272727</v>
      </c>
      <c r="E21" s="119">
        <v>498</v>
      </c>
      <c r="F21" s="74">
        <f t="shared" si="1"/>
        <v>31.12449799196787</v>
      </c>
      <c r="G21" s="124">
        <v>68.87550200803213</v>
      </c>
      <c r="H21" s="119">
        <v>195</v>
      </c>
      <c r="I21" s="74">
        <f t="shared" si="2"/>
        <v>17.948717948717956</v>
      </c>
      <c r="J21" s="124">
        <v>82.05128205128204</v>
      </c>
      <c r="K21" s="119">
        <v>291</v>
      </c>
      <c r="L21" s="74">
        <f t="shared" si="3"/>
        <v>16.151202749140893</v>
      </c>
      <c r="M21" s="124">
        <v>83.8487972508591</v>
      </c>
      <c r="N21" s="119">
        <v>770</v>
      </c>
      <c r="O21" s="74">
        <f t="shared" si="4"/>
        <v>35.324675324675326</v>
      </c>
      <c r="P21" s="124">
        <v>64.67532467532467</v>
      </c>
      <c r="Q21" s="119">
        <v>172</v>
      </c>
      <c r="R21" s="76">
        <f t="shared" si="5"/>
        <v>44.76744186046512</v>
      </c>
      <c r="S21" s="125">
        <v>55.23255813953488</v>
      </c>
      <c r="T21" s="121">
        <v>113</v>
      </c>
      <c r="U21" s="76">
        <f t="shared" si="6"/>
        <v>39.82300884955752</v>
      </c>
      <c r="V21" s="124">
        <v>60.17699115044248</v>
      </c>
    </row>
    <row r="22" spans="1:22" ht="15.75">
      <c r="A22" s="71" t="s">
        <v>58</v>
      </c>
      <c r="B22" s="119">
        <v>978</v>
      </c>
      <c r="C22" s="74">
        <f t="shared" si="0"/>
        <v>39.67280163599182</v>
      </c>
      <c r="D22" s="124">
        <v>60.32719836400818</v>
      </c>
      <c r="E22" s="119">
        <v>759</v>
      </c>
      <c r="F22" s="74">
        <f t="shared" si="1"/>
        <v>37.02239789196311</v>
      </c>
      <c r="G22" s="124">
        <v>62.97760210803689</v>
      </c>
      <c r="H22" s="119">
        <v>256</v>
      </c>
      <c r="I22" s="74">
        <f t="shared" si="2"/>
        <v>21.484375</v>
      </c>
      <c r="J22" s="124">
        <v>78.515625</v>
      </c>
      <c r="K22" s="119">
        <v>255</v>
      </c>
      <c r="L22" s="74">
        <f t="shared" si="3"/>
        <v>27.450980392156865</v>
      </c>
      <c r="M22" s="124">
        <v>72.54901960784314</v>
      </c>
      <c r="N22" s="119">
        <v>958</v>
      </c>
      <c r="O22" s="74">
        <f t="shared" si="4"/>
        <v>39.874739039665975</v>
      </c>
      <c r="P22" s="124">
        <v>60.125260960334025</v>
      </c>
      <c r="Q22" s="119">
        <v>249</v>
      </c>
      <c r="R22" s="76">
        <f t="shared" si="5"/>
        <v>47.791164658634536</v>
      </c>
      <c r="S22" s="125">
        <v>52.208835341365464</v>
      </c>
      <c r="T22" s="121">
        <v>173</v>
      </c>
      <c r="U22" s="76">
        <f t="shared" si="6"/>
        <v>46.820809248554916</v>
      </c>
      <c r="V22" s="124">
        <v>53.179190751445084</v>
      </c>
    </row>
    <row r="23" spans="1:22" ht="15.75">
      <c r="A23" s="71" t="s">
        <v>59</v>
      </c>
      <c r="B23" s="119">
        <v>1106</v>
      </c>
      <c r="C23" s="74">
        <f t="shared" si="0"/>
        <v>44.5750452079566</v>
      </c>
      <c r="D23" s="124">
        <v>55.4249547920434</v>
      </c>
      <c r="E23" s="119">
        <v>774</v>
      </c>
      <c r="F23" s="74">
        <f t="shared" si="1"/>
        <v>48.57881136950905</v>
      </c>
      <c r="G23" s="124">
        <v>51.42118863049095</v>
      </c>
      <c r="H23" s="119">
        <v>264</v>
      </c>
      <c r="I23" s="74">
        <f t="shared" si="2"/>
        <v>20.833333333333343</v>
      </c>
      <c r="J23" s="124">
        <v>79.16666666666666</v>
      </c>
      <c r="K23" s="119">
        <v>190</v>
      </c>
      <c r="L23" s="74">
        <f t="shared" si="3"/>
        <v>26.84210526315789</v>
      </c>
      <c r="M23" s="124">
        <v>73.15789473684211</v>
      </c>
      <c r="N23" s="119">
        <v>1087</v>
      </c>
      <c r="O23" s="74">
        <f t="shared" si="4"/>
        <v>44.71021159153634</v>
      </c>
      <c r="P23" s="124">
        <v>55.28978840846366</v>
      </c>
      <c r="Q23" s="119">
        <v>212</v>
      </c>
      <c r="R23" s="76">
        <f t="shared" si="5"/>
        <v>41.509433962264154</v>
      </c>
      <c r="S23" s="125">
        <v>58.490566037735846</v>
      </c>
      <c r="T23" s="121">
        <v>142</v>
      </c>
      <c r="U23" s="76">
        <f t="shared" si="6"/>
        <v>45.070422535211264</v>
      </c>
      <c r="V23" s="124">
        <v>54.929577464788736</v>
      </c>
    </row>
    <row r="24" spans="1:22" ht="15.75">
      <c r="A24" s="71" t="s">
        <v>60</v>
      </c>
      <c r="B24" s="119">
        <v>1206</v>
      </c>
      <c r="C24" s="74">
        <f t="shared" si="0"/>
        <v>56.21890547263681</v>
      </c>
      <c r="D24" s="124">
        <v>43.78109452736319</v>
      </c>
      <c r="E24" s="119">
        <v>1112</v>
      </c>
      <c r="F24" s="74">
        <f t="shared" si="1"/>
        <v>67.80575539568346</v>
      </c>
      <c r="G24" s="124">
        <v>32.194244604316545</v>
      </c>
      <c r="H24" s="119">
        <v>384</v>
      </c>
      <c r="I24" s="74">
        <f t="shared" si="2"/>
        <v>57.03125</v>
      </c>
      <c r="J24" s="124">
        <v>42.96875</v>
      </c>
      <c r="K24" s="119">
        <v>164</v>
      </c>
      <c r="L24" s="74">
        <f t="shared" si="3"/>
        <v>46.34146341463414</v>
      </c>
      <c r="M24" s="124">
        <v>53.65853658536586</v>
      </c>
      <c r="N24" s="119">
        <v>1163</v>
      </c>
      <c r="O24" s="74">
        <f t="shared" si="4"/>
        <v>56.40584694754944</v>
      </c>
      <c r="P24" s="124">
        <v>43.59415305245056</v>
      </c>
      <c r="Q24" s="119">
        <v>245</v>
      </c>
      <c r="R24" s="76">
        <f t="shared" si="5"/>
        <v>62.04081632653061</v>
      </c>
      <c r="S24" s="125">
        <v>37.95918367346939</v>
      </c>
      <c r="T24" s="121">
        <v>189</v>
      </c>
      <c r="U24" s="76">
        <f t="shared" si="6"/>
        <v>61.37566137566138</v>
      </c>
      <c r="V24" s="124">
        <v>38.62433862433862</v>
      </c>
    </row>
    <row r="25" spans="1:22" ht="15.75">
      <c r="A25" s="71" t="s">
        <v>61</v>
      </c>
      <c r="B25" s="119">
        <v>850</v>
      </c>
      <c r="C25" s="74">
        <f t="shared" si="0"/>
        <v>55.88235294117647</v>
      </c>
      <c r="D25" s="124">
        <v>44.11764705882353</v>
      </c>
      <c r="E25" s="119">
        <v>692</v>
      </c>
      <c r="F25" s="74">
        <f t="shared" si="1"/>
        <v>59.104046242774565</v>
      </c>
      <c r="G25" s="124">
        <v>40.895953757225435</v>
      </c>
      <c r="H25" s="119">
        <v>166</v>
      </c>
      <c r="I25" s="74">
        <f t="shared" si="2"/>
        <v>43.975903614457835</v>
      </c>
      <c r="J25" s="124">
        <v>56.024096385542165</v>
      </c>
      <c r="K25" s="119">
        <v>200</v>
      </c>
      <c r="L25" s="74">
        <f t="shared" si="3"/>
        <v>39.5</v>
      </c>
      <c r="M25" s="124">
        <v>60.5</v>
      </c>
      <c r="N25" s="119">
        <v>828</v>
      </c>
      <c r="O25" s="74">
        <f t="shared" si="4"/>
        <v>56.03864734299517</v>
      </c>
      <c r="P25" s="124">
        <v>43.96135265700483</v>
      </c>
      <c r="Q25" s="119">
        <v>234</v>
      </c>
      <c r="R25" s="76">
        <f t="shared" si="5"/>
        <v>55.128205128205124</v>
      </c>
      <c r="S25" s="125">
        <v>44.871794871794876</v>
      </c>
      <c r="T25" s="121">
        <v>193</v>
      </c>
      <c r="U25" s="76">
        <f t="shared" si="6"/>
        <v>54.92227979274612</v>
      </c>
      <c r="V25" s="124">
        <v>45.07772020725388</v>
      </c>
    </row>
    <row r="26" spans="1:22" ht="15.75">
      <c r="A26" s="71" t="s">
        <v>62</v>
      </c>
      <c r="B26" s="119">
        <v>899</v>
      </c>
      <c r="C26" s="74">
        <f t="shared" si="0"/>
        <v>41.93548387096774</v>
      </c>
      <c r="D26" s="124">
        <v>58.06451612903226</v>
      </c>
      <c r="E26" s="119">
        <v>673</v>
      </c>
      <c r="F26" s="74">
        <f t="shared" si="1"/>
        <v>47.5482912332838</v>
      </c>
      <c r="G26" s="124">
        <v>52.4517087667162</v>
      </c>
      <c r="H26" s="119">
        <v>224</v>
      </c>
      <c r="I26" s="74">
        <f t="shared" si="2"/>
        <v>45.08928571428571</v>
      </c>
      <c r="J26" s="124">
        <v>54.91071428571429</v>
      </c>
      <c r="K26" s="119">
        <v>109</v>
      </c>
      <c r="L26" s="74">
        <f t="shared" si="3"/>
        <v>22.935779816513758</v>
      </c>
      <c r="M26" s="124">
        <v>77.06422018348624</v>
      </c>
      <c r="N26" s="119">
        <v>895</v>
      </c>
      <c r="O26" s="74">
        <f t="shared" si="4"/>
        <v>42.122905027932966</v>
      </c>
      <c r="P26" s="124">
        <v>57.877094972067034</v>
      </c>
      <c r="Q26" s="119">
        <v>208</v>
      </c>
      <c r="R26" s="76">
        <f t="shared" si="5"/>
        <v>37.019230769230774</v>
      </c>
      <c r="S26" s="125">
        <v>62.980769230769226</v>
      </c>
      <c r="T26" s="121">
        <v>163</v>
      </c>
      <c r="U26" s="76">
        <f t="shared" si="6"/>
        <v>33.742331288343564</v>
      </c>
      <c r="V26" s="124">
        <v>66.25766871165644</v>
      </c>
    </row>
    <row r="27" spans="1:22" ht="15.75">
      <c r="A27" s="71" t="s">
        <v>63</v>
      </c>
      <c r="B27" s="119">
        <v>1295</v>
      </c>
      <c r="C27" s="74">
        <f t="shared" si="0"/>
        <v>91.04247104247105</v>
      </c>
      <c r="D27" s="124">
        <v>8.957528957528957</v>
      </c>
      <c r="E27" s="119">
        <v>1253</v>
      </c>
      <c r="F27" s="74">
        <f t="shared" si="1"/>
        <v>84.59696727853152</v>
      </c>
      <c r="G27" s="124">
        <v>15.403032721468476</v>
      </c>
      <c r="H27" s="119">
        <v>184</v>
      </c>
      <c r="I27" s="74">
        <f t="shared" si="2"/>
        <v>84.78260869565217</v>
      </c>
      <c r="J27" s="124">
        <v>15.217391304347828</v>
      </c>
      <c r="K27" s="119">
        <v>91</v>
      </c>
      <c r="L27" s="74">
        <f t="shared" si="3"/>
        <v>80.21978021978022</v>
      </c>
      <c r="M27" s="124">
        <v>19.78021978021978</v>
      </c>
      <c r="N27" s="119">
        <v>1251</v>
      </c>
      <c r="O27" s="74">
        <f t="shared" si="4"/>
        <v>90.8872901678657</v>
      </c>
      <c r="P27" s="124">
        <v>9.112709832134293</v>
      </c>
      <c r="Q27" s="119">
        <v>459</v>
      </c>
      <c r="R27" s="76">
        <f t="shared" si="5"/>
        <v>93.4640522875817</v>
      </c>
      <c r="S27" s="125">
        <v>6.535947712418301</v>
      </c>
      <c r="T27" s="121">
        <v>391</v>
      </c>
      <c r="U27" s="76">
        <f t="shared" si="6"/>
        <v>93.09462915601023</v>
      </c>
      <c r="V27" s="124">
        <v>6.905370843989769</v>
      </c>
    </row>
    <row r="28" spans="1:22" ht="15.75">
      <c r="A28" s="71" t="s">
        <v>64</v>
      </c>
      <c r="B28" s="119">
        <v>4090</v>
      </c>
      <c r="C28" s="74">
        <f t="shared" si="0"/>
        <v>89.90220048899755</v>
      </c>
      <c r="D28" s="124">
        <v>10.097799511002444</v>
      </c>
      <c r="E28" s="119">
        <v>4010</v>
      </c>
      <c r="F28" s="74">
        <f>100-G28</f>
        <v>81.7206982543641</v>
      </c>
      <c r="G28" s="124">
        <v>18.27930174563591</v>
      </c>
      <c r="H28" s="119">
        <v>262</v>
      </c>
      <c r="I28" s="74">
        <f t="shared" si="2"/>
        <v>87.40458015267176</v>
      </c>
      <c r="J28" s="124">
        <v>12.595419847328243</v>
      </c>
      <c r="K28" s="119">
        <v>537</v>
      </c>
      <c r="L28" s="74">
        <f t="shared" si="3"/>
        <v>93.6685288640596</v>
      </c>
      <c r="M28" s="124">
        <v>6.33147113594041</v>
      </c>
      <c r="N28" s="119">
        <v>3643</v>
      </c>
      <c r="O28" s="74">
        <f t="shared" si="4"/>
        <v>89.95333516332693</v>
      </c>
      <c r="P28" s="124">
        <v>10.046664836673072</v>
      </c>
      <c r="Q28" s="119">
        <v>1447</v>
      </c>
      <c r="R28" s="76">
        <f t="shared" si="5"/>
        <v>92.53628196268141</v>
      </c>
      <c r="S28" s="125">
        <v>7.463718037318589</v>
      </c>
      <c r="T28" s="121">
        <v>1172</v>
      </c>
      <c r="U28" s="76">
        <f t="shared" si="6"/>
        <v>92.23549488054607</v>
      </c>
      <c r="V28" s="124">
        <v>7.764505119453926</v>
      </c>
    </row>
    <row r="29" spans="19:21" ht="14.25">
      <c r="S29" s="70"/>
      <c r="T29" s="70"/>
      <c r="U29" s="70"/>
    </row>
    <row r="30" spans="19:21" ht="14.25">
      <c r="S30" s="70"/>
      <c r="T30" s="70"/>
      <c r="U30" s="70"/>
    </row>
    <row r="32" spans="19:21" ht="14.25">
      <c r="S32" s="70"/>
      <c r="T32" s="70"/>
      <c r="U32" s="70"/>
    </row>
    <row r="33" spans="19:21" ht="14.25">
      <c r="S33" s="70"/>
      <c r="T33" s="70"/>
      <c r="U33" s="70"/>
    </row>
    <row r="34" spans="19:21" ht="14.25">
      <c r="S34" s="70"/>
      <c r="T34" s="70"/>
      <c r="U34" s="70"/>
    </row>
    <row r="35" spans="19:21" ht="14.25">
      <c r="S35" s="70"/>
      <c r="T35" s="70"/>
      <c r="U35" s="70"/>
    </row>
    <row r="36" spans="19:21" ht="14.25">
      <c r="S36" s="70"/>
      <c r="T36" s="70"/>
      <c r="U36" s="70"/>
    </row>
    <row r="37" spans="19:21" ht="14.25">
      <c r="S37" s="70"/>
      <c r="T37" s="70"/>
      <c r="U37" s="70"/>
    </row>
    <row r="38" spans="19:21" ht="14.25">
      <c r="S38" s="70"/>
      <c r="T38" s="70"/>
      <c r="U38" s="70"/>
    </row>
    <row r="39" spans="19:21" ht="14.25">
      <c r="S39" s="70"/>
      <c r="T39" s="70"/>
      <c r="U39" s="70"/>
    </row>
    <row r="40" spans="19:21" ht="14.25">
      <c r="S40" s="70"/>
      <c r="T40" s="70"/>
      <c r="U40" s="70"/>
    </row>
    <row r="41" spans="19:21" ht="14.25">
      <c r="S41" s="70"/>
      <c r="T41" s="70"/>
      <c r="U41" s="70"/>
    </row>
    <row r="42" spans="19:21" ht="14.25">
      <c r="S42" s="70"/>
      <c r="T42" s="70"/>
      <c r="U42" s="70"/>
    </row>
    <row r="43" spans="19:21" ht="14.25">
      <c r="S43" s="70"/>
      <c r="T43" s="70"/>
      <c r="U43" s="70"/>
    </row>
    <row r="44" spans="19:21" ht="14.25">
      <c r="S44" s="70"/>
      <c r="T44" s="70"/>
      <c r="U44" s="70"/>
    </row>
    <row r="45" spans="19:21" ht="14.25">
      <c r="S45" s="70"/>
      <c r="T45" s="70"/>
      <c r="U45" s="70"/>
    </row>
    <row r="46" spans="19:21" ht="14.25">
      <c r="S46" s="70"/>
      <c r="T46" s="70"/>
      <c r="U46" s="70"/>
    </row>
    <row r="47" spans="19:21" ht="14.25">
      <c r="S47" s="70"/>
      <c r="T47" s="70"/>
      <c r="U47" s="70"/>
    </row>
    <row r="48" spans="19:21" ht="14.25">
      <c r="S48" s="70"/>
      <c r="T48" s="70"/>
      <c r="U48" s="70"/>
    </row>
    <row r="49" spans="19:21" ht="14.25">
      <c r="S49" s="70"/>
      <c r="T49" s="70"/>
      <c r="U49" s="70"/>
    </row>
    <row r="50" spans="19:21" ht="14.25">
      <c r="S50" s="70"/>
      <c r="T50" s="70"/>
      <c r="U50" s="70"/>
    </row>
    <row r="51" spans="19:21" ht="14.25">
      <c r="S51" s="70"/>
      <c r="T51" s="70"/>
      <c r="U51" s="70"/>
    </row>
    <row r="52" spans="19:21" ht="14.25">
      <c r="S52" s="70"/>
      <c r="T52" s="70"/>
      <c r="U52" s="70"/>
    </row>
    <row r="53" spans="19:21" ht="14.25">
      <c r="S53" s="70"/>
      <c r="T53" s="70"/>
      <c r="U53" s="70"/>
    </row>
    <row r="54" spans="19:21" ht="14.25">
      <c r="S54" s="70"/>
      <c r="T54" s="70"/>
      <c r="U54" s="70"/>
    </row>
    <row r="55" spans="19:21" ht="14.25">
      <c r="S55" s="70"/>
      <c r="T55" s="70"/>
      <c r="U55" s="70"/>
    </row>
    <row r="56" spans="19:21" ht="14.25">
      <c r="S56" s="70"/>
      <c r="T56" s="70"/>
      <c r="U56" s="70"/>
    </row>
    <row r="57" spans="19:21" ht="14.25">
      <c r="S57" s="70"/>
      <c r="T57" s="70"/>
      <c r="U57" s="70"/>
    </row>
    <row r="58" spans="19:21" ht="14.25">
      <c r="S58" s="70"/>
      <c r="T58" s="70"/>
      <c r="U58" s="70"/>
    </row>
    <row r="59" spans="19:21" ht="14.25">
      <c r="S59" s="70"/>
      <c r="T59" s="70"/>
      <c r="U59" s="70"/>
    </row>
    <row r="60" spans="19:21" ht="14.25">
      <c r="S60" s="70"/>
      <c r="T60" s="70"/>
      <c r="U60" s="70"/>
    </row>
    <row r="61" spans="19:21" ht="14.25">
      <c r="S61" s="70"/>
      <c r="T61" s="70"/>
      <c r="U61" s="70"/>
    </row>
    <row r="62" spans="19:21" ht="14.25">
      <c r="S62" s="70"/>
      <c r="T62" s="70"/>
      <c r="U62" s="70"/>
    </row>
    <row r="63" spans="19:21" ht="14.25">
      <c r="S63" s="70"/>
      <c r="T63" s="70"/>
      <c r="U63" s="70"/>
    </row>
    <row r="64" spans="19:21" ht="14.25">
      <c r="S64" s="70"/>
      <c r="T64" s="70"/>
      <c r="U64" s="70"/>
    </row>
  </sheetData>
  <sheetProtection/>
  <mergeCells count="11">
    <mergeCell ref="Q5:S5"/>
    <mergeCell ref="T5:V5"/>
    <mergeCell ref="B1:O1"/>
    <mergeCell ref="B2:O2"/>
    <mergeCell ref="B3:O3"/>
    <mergeCell ref="N5:P5"/>
    <mergeCell ref="K5:M5"/>
    <mergeCell ref="A5:A6"/>
    <mergeCell ref="B5:D5"/>
    <mergeCell ref="E5:G5"/>
    <mergeCell ref="H5:J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2017-12-14T12:12:37Z</cp:lastPrinted>
  <dcterms:created xsi:type="dcterms:W3CDTF">2017-12-13T08:08:22Z</dcterms:created>
  <dcterms:modified xsi:type="dcterms:W3CDTF">2018-03-22T08:19:40Z</dcterms:modified>
  <cp:category/>
  <cp:version/>
  <cp:contentType/>
  <cp:contentStatus/>
</cp:coreProperties>
</file>