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'3'!$A$1:$V$28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<sst xmlns="http://schemas.openxmlformats.org/spreadsheetml/2006/main" count="116" uniqueCount="71">
  <si>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</si>
  <si>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</si>
  <si>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</si>
  <si>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</si>
  <si>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</si>
  <si>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</si>
  <si>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</si>
  <si>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</si>
  <si>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</si>
  <si>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</si>
  <si>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</si>
  <si>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</si>
  <si>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</si>
  <si>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</si>
  <si>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</si>
  <si>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</si>
  <si>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</si>
  <si>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</si>
  <si>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</si>
  <si>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</si>
  <si>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</si>
  <si>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</si>
  <si>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</si>
  <si>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</si>
  <si>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</si>
  <si>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</si>
  <si>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</si>
  <si>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</si>
  <si>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</si>
  <si>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</si>
  <si>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</si>
  <si>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</si>
  <si>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</si>
  <si>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</si>
  <si>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Голопристаньський МРЦЗ</t>
  </si>
  <si>
    <t>Каховський МРЦЗ</t>
  </si>
  <si>
    <t>Херсонський МЦЗ</t>
  </si>
  <si>
    <t>осіб</t>
  </si>
  <si>
    <t>Інформація про надання послуг державню службою зайнятості</t>
  </si>
  <si>
    <t xml:space="preserve">у % гр. 2 до гр. 1 </t>
  </si>
  <si>
    <t xml:space="preserve">у % гр. 4  до гр. 1 </t>
  </si>
  <si>
    <t>Мали статус безробітного</t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</si>
  <si>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</si>
  <si>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</si>
  <si>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</si>
  <si>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</si>
  <si>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</si>
  <si>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 xml:space="preserve">  Надання послуг державною службою зайнятості</t>
  </si>
  <si>
    <t>продовження таблиці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</si>
  <si>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</si>
  <si>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</si>
  <si>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</si>
  <si>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</si>
  <si>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</si>
  <si>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</si>
  <si>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</si>
  <si>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</si>
  <si>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</si>
  <si>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</si>
  <si>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</si>
  <si>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</si>
  <si>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</si>
  <si>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</si>
  <si>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</si>
  <si>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</si>
  <si>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</si>
  <si>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t>у січні-вересні 2018 року</t>
  </si>
  <si>
    <t>особам з числа мешканців сільської місцевості у січні-вересні 2018 року</t>
  </si>
  <si>
    <t>Станом на 1 жовтня 2018 року: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</si>
  <si>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</si>
  <si>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2017 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</si>
</sst>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</numFmts>
  <fonts count="54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0" fillId="3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14" borderId="6" applyNumberFormat="0" applyAlignment="0" applyProtection="0"/>
    <xf numFmtId="0" fontId="33" fillId="0" borderId="0" applyNumberFormat="0" applyFill="0" applyBorder="0" applyAlignment="0" applyProtection="0"/>
    <xf numFmtId="0" fontId="42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7" fillId="0" borderId="7" applyNumberFormat="0" applyFill="0" applyAlignment="0" applyProtection="0"/>
    <xf numFmtId="0" fontId="38" fillId="17" borderId="0" applyNumberFormat="0" applyBorder="0" applyAlignment="0" applyProtection="0"/>
    <xf numFmtId="0" fontId="0" fillId="5" borderId="8" applyNumberFormat="0" applyFont="0" applyAlignment="0" applyProtection="0"/>
    <xf numFmtId="0" fontId="41" fillId="9" borderId="9" applyNumberFormat="0" applyAlignment="0" applyProtection="0"/>
    <xf numFmtId="0" fontId="39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80" fontId="10" fillId="0" borderId="15" xfId="52" applyNumberFormat="1" applyFont="1" applyFill="1" applyBorder="1" applyAlignment="1">
      <alignment horizontal="center" vertical="center"/>
      <protection/>
    </xf>
    <xf numFmtId="180" fontId="15" fillId="0" borderId="16" xfId="52" applyNumberFormat="1" applyFont="1" applyFill="1" applyBorder="1" applyAlignment="1">
      <alignment horizontal="center" vertical="center"/>
      <protection/>
    </xf>
    <xf numFmtId="180" fontId="10" fillId="0" borderId="16" xfId="52" applyNumberFormat="1" applyFont="1" applyFill="1" applyBorder="1" applyAlignment="1">
      <alignment horizontal="center" vertical="center"/>
      <protection/>
    </xf>
    <xf numFmtId="180" fontId="15" fillId="0" borderId="17" xfId="52" applyNumberFormat="1" applyFont="1" applyFill="1" applyBorder="1" applyAlignment="1">
      <alignment horizontal="center" vertical="center"/>
      <protection/>
    </xf>
    <xf numFmtId="0" fontId="16" fillId="0" borderId="18" xfId="52" applyFont="1" applyBorder="1" applyAlignment="1">
      <alignment vertical="center" wrapText="1"/>
      <protection/>
    </xf>
    <xf numFmtId="180" fontId="15" fillId="0" borderId="19" xfId="52" applyNumberFormat="1" applyFont="1" applyFill="1" applyBorder="1" applyAlignment="1">
      <alignment horizontal="center" vertical="center"/>
      <protection/>
    </xf>
    <xf numFmtId="180" fontId="15" fillId="0" borderId="20" xfId="52" applyNumberFormat="1" applyFont="1" applyFill="1" applyBorder="1" applyAlignment="1">
      <alignment horizontal="center" vertical="center"/>
      <protection/>
    </xf>
    <xf numFmtId="180" fontId="15" fillId="0" borderId="21" xfId="52" applyNumberFormat="1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left" vertical="center" wrapText="1"/>
      <protection/>
    </xf>
    <xf numFmtId="0" fontId="16" fillId="0" borderId="22" xfId="52" applyFont="1" applyFill="1" applyBorder="1" applyAlignment="1">
      <alignment horizontal="left" vertical="center" wrapText="1"/>
      <protection/>
    </xf>
    <xf numFmtId="180" fontId="15" fillId="0" borderId="23" xfId="52" applyNumberFormat="1" applyFont="1" applyFill="1" applyBorder="1" applyAlignment="1">
      <alignment horizontal="center" vertical="center"/>
      <protection/>
    </xf>
    <xf numFmtId="180" fontId="15" fillId="0" borderId="12" xfId="52" applyNumberFormat="1" applyFont="1" applyFill="1" applyBorder="1" applyAlignment="1">
      <alignment horizontal="center" vertical="center"/>
      <protection/>
    </xf>
    <xf numFmtId="180" fontId="15" fillId="0" borderId="13" xfId="52" applyNumberFormat="1" applyFont="1" applyFill="1" applyBorder="1" applyAlignment="1">
      <alignment horizontal="center" vertical="center"/>
      <protection/>
    </xf>
    <xf numFmtId="0" fontId="13" fillId="0" borderId="24" xfId="52" applyFont="1" applyFill="1" applyBorder="1" applyAlignment="1">
      <alignment horizontal="left" vertical="center" wrapText="1"/>
      <protection/>
    </xf>
    <xf numFmtId="180" fontId="10" fillId="0" borderId="25" xfId="52" applyNumberFormat="1" applyFont="1" applyFill="1" applyBorder="1" applyAlignment="1">
      <alignment horizontal="center" vertical="center"/>
      <protection/>
    </xf>
    <xf numFmtId="180" fontId="15" fillId="0" borderId="26" xfId="52" applyNumberFormat="1" applyFont="1" applyFill="1" applyBorder="1" applyAlignment="1">
      <alignment horizontal="center" vertical="center"/>
      <protection/>
    </xf>
    <xf numFmtId="180" fontId="10" fillId="0" borderId="26" xfId="52" applyNumberFormat="1" applyFont="1" applyFill="1" applyBorder="1" applyAlignment="1">
      <alignment horizontal="center" vertical="center"/>
      <protection/>
    </xf>
    <xf numFmtId="180" fontId="15" fillId="0" borderId="27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1" fillId="4" borderId="20" xfId="62" applyFont="1" applyFill="1" applyBorder="1" applyAlignment="1">
      <alignment vertical="center" wrapText="1"/>
      <protection/>
    </xf>
    <xf numFmtId="0" fontId="21" fillId="0" borderId="20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1" fillId="0" borderId="20" xfId="62" applyFont="1" applyBorder="1" applyAlignment="1">
      <alignment vertical="center" wrapText="1"/>
      <protection/>
    </xf>
    <xf numFmtId="3" fontId="25" fillId="0" borderId="0" xfId="58" applyNumberFormat="1" applyFont="1" applyFill="1">
      <alignment/>
      <protection/>
    </xf>
    <xf numFmtId="0" fontId="25" fillId="0" borderId="0" xfId="58" applyFont="1" applyFill="1">
      <alignment/>
      <protection/>
    </xf>
    <xf numFmtId="0" fontId="26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27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28" fillId="0" borderId="0" xfId="63" applyFont="1" applyFill="1" applyAlignment="1">
      <alignment vertical="top"/>
      <protection/>
    </xf>
    <xf numFmtId="0" fontId="26" fillId="0" borderId="0" xfId="63" applyFont="1" applyFill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 wrapText="1"/>
      <protection/>
    </xf>
    <xf numFmtId="0" fontId="19" fillId="0" borderId="2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0" fontId="28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0" fontId="17" fillId="0" borderId="0" xfId="62" applyFont="1" applyBorder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3" fillId="0" borderId="0" xfId="62" applyFont="1" applyFill="1" applyAlignment="1">
      <alignment horizontal="right" vertical="center" wrapText="1"/>
      <protection/>
    </xf>
    <xf numFmtId="0" fontId="52" fillId="0" borderId="20" xfId="62" applyFont="1" applyBorder="1" applyAlignment="1">
      <alignment horizontal="center" vertical="center" wrapText="1"/>
      <protection/>
    </xf>
    <xf numFmtId="0" fontId="52" fillId="0" borderId="20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center" wrapText="1"/>
      <protection/>
    </xf>
    <xf numFmtId="180" fontId="22" fillId="4" borderId="20" xfId="58" applyNumberFormat="1" applyFont="1" applyFill="1" applyBorder="1" applyAlignment="1">
      <alignment horizontal="center" vertical="center" wrapText="1"/>
      <protection/>
    </xf>
    <xf numFmtId="180" fontId="22" fillId="0" borderId="20" xfId="58" applyNumberFormat="1" applyFont="1" applyFill="1" applyBorder="1" applyAlignment="1">
      <alignment horizontal="center" vertical="center" wrapText="1"/>
      <protection/>
    </xf>
    <xf numFmtId="0" fontId="21" fillId="0" borderId="20" xfId="54" applyFont="1" applyBorder="1" applyAlignment="1">
      <alignment vertical="center" wrapText="1"/>
      <protection/>
    </xf>
    <xf numFmtId="190" fontId="21" fillId="0" borderId="20" xfId="54" applyNumberFormat="1" applyFont="1" applyFill="1" applyBorder="1" applyAlignment="1">
      <alignment horizontal="center" vertical="center"/>
      <protection/>
    </xf>
    <xf numFmtId="180" fontId="22" fillId="0" borderId="20" xfId="54" applyNumberFormat="1" applyFont="1" applyFill="1" applyBorder="1" applyAlignment="1">
      <alignment horizontal="center" vertical="center"/>
      <protection/>
    </xf>
    <xf numFmtId="0" fontId="22" fillId="0" borderId="20" xfId="54" applyFont="1" applyFill="1" applyBorder="1" applyAlignment="1">
      <alignment horizontal="center" vertical="center"/>
      <protection/>
    </xf>
    <xf numFmtId="0" fontId="51" fillId="0" borderId="0" xfId="63" applyFont="1" applyFill="1" applyAlignment="1">
      <alignment/>
      <protection/>
    </xf>
    <xf numFmtId="0" fontId="26" fillId="0" borderId="20" xfId="63" applyFont="1" applyFill="1" applyBorder="1" applyAlignment="1">
      <alignment horizontal="left" vertical="center"/>
      <protection/>
    </xf>
    <xf numFmtId="0" fontId="29" fillId="0" borderId="0" xfId="63" applyFont="1" applyFill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0" fontId="32" fillId="0" borderId="0" xfId="60" applyFont="1" applyFill="1">
      <alignment/>
      <protection/>
    </xf>
    <xf numFmtId="3" fontId="50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>
      <alignment/>
      <protection/>
    </xf>
    <xf numFmtId="3" fontId="21" fillId="0" borderId="20" xfId="54" applyNumberFormat="1" applyFont="1" applyFill="1" applyBorder="1" applyAlignment="1">
      <alignment horizontal="center" vertical="center" wrapText="1"/>
      <protection/>
    </xf>
    <xf numFmtId="3" fontId="30" fillId="0" borderId="20" xfId="57" applyNumberFormat="1" applyFont="1" applyFill="1" applyBorder="1" applyAlignment="1" applyProtection="1">
      <alignment horizontal="center" vertical="center"/>
      <protection locked="0"/>
    </xf>
    <xf numFmtId="3" fontId="26" fillId="0" borderId="20" xfId="63" applyNumberFormat="1" applyFont="1" applyFill="1" applyBorder="1" applyAlignment="1">
      <alignment horizontal="center" vertical="center"/>
      <protection/>
    </xf>
    <xf numFmtId="3" fontId="30" fillId="0" borderId="20" xfId="56" applyNumberFormat="1" applyFont="1" applyFill="1" applyBorder="1" applyAlignment="1" applyProtection="1">
      <alignment horizontal="center" vertical="center"/>
      <protection/>
    </xf>
    <xf numFmtId="180" fontId="30" fillId="0" borderId="20" xfId="56" applyNumberFormat="1" applyFont="1" applyFill="1" applyBorder="1" applyAlignment="1" applyProtection="1">
      <alignment horizontal="center" vertical="center"/>
      <protection/>
    </xf>
    <xf numFmtId="180" fontId="26" fillId="0" borderId="20" xfId="63" applyNumberFormat="1" applyFont="1" applyFill="1" applyBorder="1" applyAlignment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20" fillId="0" borderId="0" xfId="58" applyFont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20" xfId="58" applyFont="1" applyBorder="1" applyAlignment="1">
      <alignment horizontal="center" vertical="center" wrapText="1"/>
      <protection/>
    </xf>
    <xf numFmtId="0" fontId="22" fillId="0" borderId="33" xfId="58" applyFont="1" applyBorder="1" applyAlignment="1">
      <alignment horizontal="center" vertical="center" wrapText="1"/>
      <protection/>
    </xf>
    <xf numFmtId="0" fontId="22" fillId="0" borderId="34" xfId="58" applyFont="1" applyBorder="1" applyAlignment="1">
      <alignment horizontal="center" vertical="center" wrapText="1"/>
      <protection/>
    </xf>
    <xf numFmtId="0" fontId="53" fillId="0" borderId="23" xfId="54" applyFont="1" applyFill="1" applyBorder="1" applyAlignment="1">
      <alignment horizontal="center" vertical="center" wrapText="1"/>
      <protection/>
    </xf>
    <xf numFmtId="0" fontId="53" fillId="0" borderId="35" xfId="54" applyFont="1" applyFill="1" applyBorder="1" applyAlignment="1">
      <alignment horizontal="center" vertical="center" wrapText="1"/>
      <protection/>
    </xf>
    <xf numFmtId="0" fontId="53" fillId="0" borderId="36" xfId="54" applyFont="1" applyFill="1" applyBorder="1" applyAlignment="1">
      <alignment horizontal="center" vertical="center" wrapText="1"/>
      <protection/>
    </xf>
    <xf numFmtId="0" fontId="53" fillId="0" borderId="37" xfId="54" applyFont="1" applyFill="1" applyBorder="1" applyAlignment="1">
      <alignment horizontal="center" vertical="center" wrapText="1"/>
      <protection/>
    </xf>
    <xf numFmtId="0" fontId="53" fillId="0" borderId="38" xfId="54" applyFont="1" applyFill="1" applyBorder="1" applyAlignment="1">
      <alignment horizontal="center" vertical="center" wrapText="1"/>
      <protection/>
    </xf>
    <xf numFmtId="0" fontId="53" fillId="0" borderId="39" xfId="54" applyFont="1" applyFill="1" applyBorder="1" applyAlignment="1">
      <alignment horizontal="center" vertical="center" wrapText="1"/>
      <protection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26" fillId="0" borderId="20" xfId="63" applyFont="1" applyFill="1" applyBorder="1" applyAlignment="1">
      <alignment horizontal="center" vertical="center" wrapText="1"/>
      <protection/>
    </xf>
    <xf numFmtId="1" fontId="30" fillId="0" borderId="23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5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6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23" xfId="57" applyNumberFormat="1" applyFont="1" applyFill="1" applyBorder="1" applyAlignment="1" applyProtection="1">
      <alignment horizontal="center" vertical="center" wrapText="1"/>
      <protection/>
    </xf>
    <xf numFmtId="1" fontId="30" fillId="0" borderId="35" xfId="57" applyNumberFormat="1" applyFont="1" applyFill="1" applyBorder="1" applyAlignment="1" applyProtection="1">
      <alignment horizontal="center" vertical="center" wrapText="1"/>
      <protection/>
    </xf>
    <xf numFmtId="1" fontId="30" fillId="0" borderId="3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0" xfId="63" applyFont="1" applyFill="1" applyAlignment="1">
      <alignment horizontal="center"/>
      <protection/>
    </xf>
    <xf numFmtId="3" fontId="5" fillId="0" borderId="20" xfId="63" applyNumberFormat="1" applyFont="1" applyFill="1" applyBorder="1" applyAlignment="1">
      <alignment horizontal="center" vertical="center"/>
      <protection/>
    </xf>
    <xf numFmtId="3" fontId="52" fillId="0" borderId="20" xfId="57" applyNumberFormat="1" applyFont="1" applyFill="1" applyBorder="1" applyAlignment="1" applyProtection="1">
      <alignment horizontal="center" vertical="center"/>
      <protection locked="0"/>
    </xf>
    <xf numFmtId="3" fontId="52" fillId="0" borderId="20" xfId="56" applyNumberFormat="1" applyFont="1" applyFill="1" applyBorder="1" applyAlignment="1" applyProtection="1">
      <alignment horizontal="center" vertical="center"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180" fontId="51" fillId="0" borderId="20" xfId="63" applyNumberFormat="1" applyFont="1" applyFill="1" applyBorder="1" applyAlignment="1">
      <alignment horizontal="center" vertical="center"/>
      <protection/>
    </xf>
    <xf numFmtId="180" fontId="31" fillId="0" borderId="20" xfId="56" applyNumberFormat="1" applyFont="1" applyFill="1" applyBorder="1" applyAlignment="1" applyProtection="1">
      <alignment horizontal="center" vertical="center"/>
      <protection/>
    </xf>
    <xf numFmtId="1" fontId="21" fillId="0" borderId="20" xfId="5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6 2" xfId="54"/>
    <cellStyle name="Обычный 9" xfId="55"/>
    <cellStyle name="Обычный 9_dodatky_7" xfId="56"/>
    <cellStyle name="Обычный_06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P6" sqref="P6"/>
    </sheetView>
  </sheetViews>
  <sheetFormatPr defaultColWidth="7.8515625" defaultRowHeight="15"/>
  <cols>
    <col min="1" max="1" width="34.28125" style="1" customWidth="1"/>
    <col min="2" max="3" width="15.00390625" style="37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1"/>
      <c r="B3" s="93" t="s">
        <v>0</v>
      </c>
      <c r="C3" s="94"/>
      <c r="D3" s="95" t="s">
        <v>1</v>
      </c>
      <c r="E3" s="96"/>
      <c r="F3" s="96"/>
      <c r="G3" s="97"/>
      <c r="H3" s="95" t="s">
        <v>2</v>
      </c>
      <c r="I3" s="96"/>
      <c r="J3" s="96"/>
      <c r="K3" s="97"/>
    </row>
    <row r="4" spans="1:11" s="6" customFormat="1" ht="40.5" customHeight="1" thickBot="1">
      <c r="A4" s="92"/>
      <c r="B4" s="7" t="s">
        <v>3</v>
      </c>
      <c r="C4" s="7" t="s">
        <v>70</v>
      </c>
      <c r="D4" s="8" t="s">
        <v>3</v>
      </c>
      <c r="E4" s="9" t="s">
        <v>4</v>
      </c>
      <c r="F4" s="7" t="s">
        <v>70</v>
      </c>
      <c r="G4" s="10" t="s">
        <v>4</v>
      </c>
      <c r="H4" s="8" t="s">
        <v>3</v>
      </c>
      <c r="I4" s="9" t="s">
        <v>4</v>
      </c>
      <c r="J4" s="7" t="s">
        <v>70</v>
      </c>
      <c r="K4" s="10" t="s">
        <v>4</v>
      </c>
    </row>
    <row r="5" spans="1:11" s="6" customFormat="1" ht="65.25" customHeight="1" thickTop="1">
      <c r="A5" s="11" t="s">
        <v>5</v>
      </c>
      <c r="B5" s="12">
        <v>496.9</v>
      </c>
      <c r="C5" s="12">
        <v>497.2</v>
      </c>
      <c r="D5" s="14">
        <v>293.8</v>
      </c>
      <c r="E5" s="13">
        <f>ROUND(D5/B5*100,1)</f>
        <v>59.1</v>
      </c>
      <c r="F5" s="14">
        <v>294.3</v>
      </c>
      <c r="G5" s="15">
        <f>ROUND(F5/C5*100,1)</f>
        <v>59.2</v>
      </c>
      <c r="H5" s="14">
        <v>203.1</v>
      </c>
      <c r="I5" s="13">
        <f>100-E5</f>
        <v>40.9</v>
      </c>
      <c r="J5" s="14">
        <v>202.9</v>
      </c>
      <c r="K5" s="15">
        <f>100-G5</f>
        <v>40.8</v>
      </c>
    </row>
    <row r="6" spans="1:11" s="6" customFormat="1" ht="49.5" customHeight="1">
      <c r="A6" s="16" t="s">
        <v>6</v>
      </c>
      <c r="B6" s="17">
        <v>62.8</v>
      </c>
      <c r="C6" s="17">
        <v>63.1</v>
      </c>
      <c r="D6" s="18">
        <v>60.4</v>
      </c>
      <c r="E6" s="18" t="s">
        <v>7</v>
      </c>
      <c r="F6" s="18">
        <v>60.9</v>
      </c>
      <c r="G6" s="19" t="s">
        <v>7</v>
      </c>
      <c r="H6" s="18">
        <v>66.7</v>
      </c>
      <c r="I6" s="18" t="s">
        <v>8</v>
      </c>
      <c r="J6" s="18">
        <v>66.7</v>
      </c>
      <c r="K6" s="19" t="s">
        <v>7</v>
      </c>
    </row>
    <row r="7" spans="1:11" s="6" customFormat="1" ht="54" customHeight="1">
      <c r="A7" s="20" t="s">
        <v>9</v>
      </c>
      <c r="B7" s="21">
        <v>441</v>
      </c>
      <c r="C7" s="21">
        <v>442.2</v>
      </c>
      <c r="D7" s="22">
        <v>253.5</v>
      </c>
      <c r="E7" s="18">
        <f>ROUND(D7/B7*100,1)</f>
        <v>57.5</v>
      </c>
      <c r="F7" s="22">
        <v>254.5</v>
      </c>
      <c r="G7" s="19">
        <f>ROUND(F7/C7*100,1)</f>
        <v>57.6</v>
      </c>
      <c r="H7" s="22">
        <v>187.5</v>
      </c>
      <c r="I7" s="18">
        <f>100-E7</f>
        <v>42.5</v>
      </c>
      <c r="J7" s="22">
        <v>187.7</v>
      </c>
      <c r="K7" s="19">
        <f>100-G7</f>
        <v>42.4</v>
      </c>
    </row>
    <row r="8" spans="1:11" s="6" customFormat="1" ht="37.5" customHeight="1">
      <c r="A8" s="23" t="s">
        <v>10</v>
      </c>
      <c r="B8" s="17">
        <v>55.8</v>
      </c>
      <c r="C8" s="17">
        <v>56.2</v>
      </c>
      <c r="D8" s="18">
        <v>52.1</v>
      </c>
      <c r="E8" s="18" t="s">
        <v>7</v>
      </c>
      <c r="F8" s="18">
        <v>52.7</v>
      </c>
      <c r="G8" s="19" t="s">
        <v>7</v>
      </c>
      <c r="H8" s="18">
        <v>61.5</v>
      </c>
      <c r="I8" s="18" t="s">
        <v>7</v>
      </c>
      <c r="J8" s="18">
        <v>61.7</v>
      </c>
      <c r="K8" s="19" t="s">
        <v>7</v>
      </c>
    </row>
    <row r="9" spans="1:11" s="6" customFormat="1" ht="68.25" customHeight="1">
      <c r="A9" s="20" t="s">
        <v>11</v>
      </c>
      <c r="B9" s="21">
        <v>55.9</v>
      </c>
      <c r="C9" s="21">
        <v>55</v>
      </c>
      <c r="D9" s="22">
        <v>40.3</v>
      </c>
      <c r="E9" s="18">
        <f>ROUND(D9/B9*100,1)</f>
        <v>72.1</v>
      </c>
      <c r="F9" s="22">
        <v>39.8</v>
      </c>
      <c r="G9" s="19">
        <f>ROUND(F9/C9*100,1)</f>
        <v>72.4</v>
      </c>
      <c r="H9" s="22">
        <v>15.6</v>
      </c>
      <c r="I9" s="18">
        <f>100-E9</f>
        <v>27.900000000000006</v>
      </c>
      <c r="J9" s="22">
        <v>15.2</v>
      </c>
      <c r="K9" s="19">
        <f>100-G9</f>
        <v>27.599999999999994</v>
      </c>
    </row>
    <row r="10" spans="1:11" s="6" customFormat="1" ht="48.75" customHeight="1" thickBot="1">
      <c r="A10" s="24" t="s">
        <v>12</v>
      </c>
      <c r="B10" s="25">
        <v>11.2</v>
      </c>
      <c r="C10" s="25">
        <v>11.1</v>
      </c>
      <c r="D10" s="26">
        <v>13.7</v>
      </c>
      <c r="E10" s="26" t="s">
        <v>7</v>
      </c>
      <c r="F10" s="26">
        <v>13.5</v>
      </c>
      <c r="G10" s="27" t="s">
        <v>7</v>
      </c>
      <c r="H10" s="26">
        <v>7.7</v>
      </c>
      <c r="I10" s="26" t="s">
        <v>7</v>
      </c>
      <c r="J10" s="26">
        <v>7.5</v>
      </c>
      <c r="K10" s="27" t="s">
        <v>7</v>
      </c>
    </row>
    <row r="11" spans="1:11" s="6" customFormat="1" ht="57.75" customHeight="1" thickBot="1" thickTop="1">
      <c r="A11" s="28" t="s">
        <v>13</v>
      </c>
      <c r="B11" s="29">
        <v>293.9</v>
      </c>
      <c r="C11" s="29">
        <v>290.2</v>
      </c>
      <c r="D11" s="31">
        <v>192.3</v>
      </c>
      <c r="E11" s="30">
        <f>ROUND(D11/B11*100,1)</f>
        <v>65.4</v>
      </c>
      <c r="F11" s="31">
        <v>189</v>
      </c>
      <c r="G11" s="32">
        <f>ROUND(F11/C11*100,1)</f>
        <v>65.1</v>
      </c>
      <c r="H11" s="31">
        <v>101.6</v>
      </c>
      <c r="I11" s="30">
        <f>ROUND(H11/B11*100,1)</f>
        <v>34.6</v>
      </c>
      <c r="J11" s="31">
        <v>101.2</v>
      </c>
      <c r="K11" s="32">
        <f>100-I11</f>
        <v>65.4</v>
      </c>
    </row>
    <row r="12" spans="1:10" s="33" customFormat="1" ht="26.25" customHeight="1" thickTop="1">
      <c r="A12" s="89" t="s">
        <v>14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s="35" customFormat="1" ht="1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="75" zoomScaleNormal="75" zoomScaleSheetLayoutView="75" workbookViewId="0" topLeftCell="A1">
      <selection activeCell="L11" sqref="L11"/>
    </sheetView>
  </sheetViews>
  <sheetFormatPr defaultColWidth="8.00390625" defaultRowHeight="15"/>
  <cols>
    <col min="1" max="1" width="69.7109375" style="38" customWidth="1"/>
    <col min="2" max="3" width="16.421875" style="45" customWidth="1"/>
    <col min="4" max="4" width="13.28125" style="38" customWidth="1"/>
    <col min="5" max="5" width="16.421875" style="38" customWidth="1"/>
    <col min="6" max="6" width="13.28125" style="38" customWidth="1"/>
    <col min="7" max="16384" width="8.00390625" style="38" customWidth="1"/>
  </cols>
  <sheetData>
    <row r="1" spans="1:6" ht="22.5">
      <c r="A1" s="98" t="s">
        <v>38</v>
      </c>
      <c r="B1" s="98"/>
      <c r="C1" s="98"/>
      <c r="D1" s="98"/>
      <c r="E1" s="98"/>
      <c r="F1" s="98"/>
    </row>
    <row r="2" spans="1:6" ht="22.5">
      <c r="A2" s="99" t="s">
        <v>67</v>
      </c>
      <c r="B2" s="99"/>
      <c r="C2" s="99"/>
      <c r="D2" s="99"/>
      <c r="E2" s="99"/>
      <c r="F2" s="99"/>
    </row>
    <row r="3" spans="1:6" s="39" customFormat="1" ht="18" customHeight="1">
      <c r="A3" s="61"/>
      <c r="B3" s="62"/>
      <c r="C3" s="63"/>
      <c r="D3" s="63"/>
      <c r="E3" s="63"/>
      <c r="F3" s="63" t="s">
        <v>37</v>
      </c>
    </row>
    <row r="4" spans="1:6" s="39" customFormat="1" ht="23.25" customHeight="1">
      <c r="A4" s="100" t="s">
        <v>16</v>
      </c>
      <c r="B4" s="101" t="s">
        <v>17</v>
      </c>
      <c r="C4" s="103" t="s">
        <v>18</v>
      </c>
      <c r="D4" s="104" t="s">
        <v>39</v>
      </c>
      <c r="E4" s="103" t="s">
        <v>20</v>
      </c>
      <c r="F4" s="104" t="s">
        <v>40</v>
      </c>
    </row>
    <row r="5" spans="1:6" s="39" customFormat="1" ht="42" customHeight="1">
      <c r="A5" s="100"/>
      <c r="B5" s="102"/>
      <c r="C5" s="103" t="s">
        <v>18</v>
      </c>
      <c r="D5" s="105"/>
      <c r="E5" s="103" t="s">
        <v>20</v>
      </c>
      <c r="F5" s="105"/>
    </row>
    <row r="6" spans="1:6" s="66" customFormat="1" ht="12" customHeight="1">
      <c r="A6" s="64" t="s">
        <v>22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</row>
    <row r="7" spans="1:6" s="39" customFormat="1" ht="57" customHeight="1">
      <c r="A7" s="40" t="s">
        <v>41</v>
      </c>
      <c r="B7" s="127">
        <v>23742</v>
      </c>
      <c r="C7" s="60">
        <f>B7-E7</f>
        <v>14025</v>
      </c>
      <c r="D7" s="67">
        <f>100-F7</f>
        <v>59.1</v>
      </c>
      <c r="E7" s="127">
        <v>9717</v>
      </c>
      <c r="F7" s="68">
        <f>ROUND(E7/B7*100,1)</f>
        <v>40.9</v>
      </c>
    </row>
    <row r="8" spans="1:8" s="39" customFormat="1" ht="57" customHeight="1">
      <c r="A8" s="41" t="s">
        <v>46</v>
      </c>
      <c r="B8" s="127">
        <v>20110</v>
      </c>
      <c r="C8" s="60">
        <f>B8-E8</f>
        <v>11693</v>
      </c>
      <c r="D8" s="67">
        <f>100-F8</f>
        <v>58.1</v>
      </c>
      <c r="E8" s="127">
        <v>8417</v>
      </c>
      <c r="F8" s="68">
        <f>ROUND(E8/B8*100,1)</f>
        <v>41.9</v>
      </c>
      <c r="H8" s="42"/>
    </row>
    <row r="9" spans="1:10" s="39" customFormat="1" ht="57" customHeight="1">
      <c r="A9" s="43" t="s">
        <v>42</v>
      </c>
      <c r="B9" s="127">
        <v>4323</v>
      </c>
      <c r="C9" s="60">
        <f>B9-E9</f>
        <v>1591</v>
      </c>
      <c r="D9" s="67">
        <f>100-F9</f>
        <v>36.8</v>
      </c>
      <c r="E9" s="127">
        <v>2732</v>
      </c>
      <c r="F9" s="68">
        <f>ROUND(E9/B9*100,1)</f>
        <v>63.2</v>
      </c>
      <c r="J9" s="42"/>
    </row>
    <row r="10" spans="1:6" s="39" customFormat="1" ht="57" customHeight="1">
      <c r="A10" s="43" t="s">
        <v>43</v>
      </c>
      <c r="B10" s="127">
        <v>4098</v>
      </c>
      <c r="C10" s="60">
        <f>B10-E10</f>
        <v>1745</v>
      </c>
      <c r="D10" s="67">
        <f>100-F10</f>
        <v>42.6</v>
      </c>
      <c r="E10" s="127">
        <v>2353</v>
      </c>
      <c r="F10" s="68">
        <f>ROUND(E10/B10*100,1)</f>
        <v>57.4</v>
      </c>
    </row>
    <row r="11" spans="1:7" s="39" customFormat="1" ht="57" customHeight="1">
      <c r="A11" s="43" t="s">
        <v>44</v>
      </c>
      <c r="B11" s="127">
        <v>22399</v>
      </c>
      <c r="C11" s="60">
        <f>B11-E11</f>
        <v>12994</v>
      </c>
      <c r="D11" s="67">
        <f>100-F11</f>
        <v>58</v>
      </c>
      <c r="E11" s="127">
        <v>9405</v>
      </c>
      <c r="F11" s="68">
        <f>ROUND(E11/B11*100,1)</f>
        <v>42</v>
      </c>
      <c r="G11" s="42"/>
    </row>
    <row r="12" spans="1:7" s="39" customFormat="1" ht="12.75">
      <c r="A12" s="106" t="s">
        <v>68</v>
      </c>
      <c r="B12" s="107"/>
      <c r="C12" s="107"/>
      <c r="D12" s="107"/>
      <c r="E12" s="107"/>
      <c r="F12" s="108"/>
      <c r="G12" s="42"/>
    </row>
    <row r="13" spans="1:7" s="39" customFormat="1" ht="12.75">
      <c r="A13" s="109"/>
      <c r="B13" s="110"/>
      <c r="C13" s="110"/>
      <c r="D13" s="110"/>
      <c r="E13" s="110"/>
      <c r="F13" s="111"/>
      <c r="G13" s="42"/>
    </row>
    <row r="14" spans="1:6" s="39" customFormat="1" ht="18" customHeight="1">
      <c r="A14" s="112" t="s">
        <v>16</v>
      </c>
      <c r="B14" s="101" t="s">
        <v>17</v>
      </c>
      <c r="C14" s="103" t="s">
        <v>18</v>
      </c>
      <c r="D14" s="104" t="s">
        <v>19</v>
      </c>
      <c r="E14" s="103" t="s">
        <v>20</v>
      </c>
      <c r="F14" s="104" t="s">
        <v>21</v>
      </c>
    </row>
    <row r="15" spans="1:6" ht="43.5" customHeight="1">
      <c r="A15" s="113"/>
      <c r="B15" s="102"/>
      <c r="C15" s="103" t="s">
        <v>18</v>
      </c>
      <c r="D15" s="105"/>
      <c r="E15" s="103" t="s">
        <v>20</v>
      </c>
      <c r="F15" s="105"/>
    </row>
    <row r="16" spans="1:6" ht="33" customHeight="1">
      <c r="A16" s="69" t="s">
        <v>41</v>
      </c>
      <c r="B16" s="83">
        <v>6779</v>
      </c>
      <c r="C16" s="83">
        <f>B16-E16</f>
        <v>4408</v>
      </c>
      <c r="D16" s="70">
        <f>100-F16</f>
        <v>65</v>
      </c>
      <c r="E16" s="130">
        <v>2371</v>
      </c>
      <c r="F16" s="71">
        <f>ROUND(E16/B16*100,1)</f>
        <v>35</v>
      </c>
    </row>
    <row r="17" spans="1:6" ht="35.25" customHeight="1">
      <c r="A17" s="69" t="s">
        <v>45</v>
      </c>
      <c r="B17" s="83">
        <v>5096</v>
      </c>
      <c r="C17" s="83">
        <f>B17-E17</f>
        <v>3337</v>
      </c>
      <c r="D17" s="70">
        <f>100-F17</f>
        <v>65.5</v>
      </c>
      <c r="E17" s="130">
        <v>1759</v>
      </c>
      <c r="F17" s="72">
        <f>ROUND(E17/B17*100,1)</f>
        <v>34.5</v>
      </c>
    </row>
    <row r="18" spans="2:3" ht="12.75">
      <c r="B18" s="44"/>
      <c r="C18" s="44"/>
    </row>
    <row r="19" ht="12.75">
      <c r="C19" s="44"/>
    </row>
  </sheetData>
  <sheetProtection/>
  <mergeCells count="15">
    <mergeCell ref="F14:F15"/>
    <mergeCell ref="D4:D5"/>
    <mergeCell ref="E4:E5"/>
    <mergeCell ref="F4:F5"/>
    <mergeCell ref="A12:F13"/>
    <mergeCell ref="B14:B15"/>
    <mergeCell ref="A14:A15"/>
    <mergeCell ref="D14:D15"/>
    <mergeCell ref="E14:E15"/>
    <mergeCell ref="C14:C15"/>
    <mergeCell ref="A1:F1"/>
    <mergeCell ref="A2:F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tabSelected="1" view="pageBreakPreview" zoomScale="70" zoomScaleSheetLayoutView="7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P9" sqref="P9:P28"/>
    </sheetView>
  </sheetViews>
  <sheetFormatPr defaultColWidth="9.140625" defaultRowHeight="15"/>
  <cols>
    <col min="1" max="1" width="17.7109375" style="57" customWidth="1"/>
    <col min="2" max="2" width="10.8515625" style="57" customWidth="1"/>
    <col min="3" max="13" width="13.7109375" style="57" customWidth="1"/>
    <col min="14" max="22" width="16.28125" style="57" customWidth="1"/>
    <col min="23" max="16384" width="9.140625" style="57" customWidth="1"/>
  </cols>
  <sheetData>
    <row r="1" spans="2:22" s="46" customFormat="1" ht="25.5" customHeight="1">
      <c r="B1" s="122" t="s">
        <v>47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7"/>
      <c r="P1" s="47"/>
      <c r="Q1" s="47"/>
      <c r="R1" s="47"/>
      <c r="S1" s="47"/>
      <c r="T1" s="47"/>
      <c r="U1" s="47"/>
      <c r="V1" s="47"/>
    </row>
    <row r="2" spans="2:22" s="46" customFormat="1" ht="23.25" customHeight="1">
      <c r="B2" s="122" t="s">
        <v>66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47"/>
      <c r="O2" s="47"/>
      <c r="P2" s="47"/>
      <c r="Q2" s="47"/>
      <c r="R2" s="47"/>
      <c r="S2" s="47"/>
      <c r="T2" s="47"/>
      <c r="U2" s="47"/>
      <c r="V2" s="47"/>
    </row>
    <row r="3" spans="2:22" s="46" customFormat="1" ht="18.75" customHeight="1">
      <c r="B3" s="123" t="s">
        <v>15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48"/>
      <c r="O3" s="48"/>
      <c r="P3" s="48"/>
      <c r="Q3" s="48"/>
      <c r="R3" s="48"/>
      <c r="S3" s="48"/>
      <c r="T3" s="48"/>
      <c r="U3" s="73" t="s">
        <v>48</v>
      </c>
      <c r="V3" s="48"/>
    </row>
    <row r="4" spans="1:21" s="50" customFormat="1" ht="9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2" s="51" customFormat="1" ht="51" customHeight="1">
      <c r="A5" s="114"/>
      <c r="B5" s="115" t="s">
        <v>23</v>
      </c>
      <c r="C5" s="115"/>
      <c r="D5" s="115"/>
      <c r="E5" s="115" t="s">
        <v>33</v>
      </c>
      <c r="F5" s="115"/>
      <c r="G5" s="115"/>
      <c r="H5" s="115" t="s">
        <v>24</v>
      </c>
      <c r="I5" s="115"/>
      <c r="J5" s="115"/>
      <c r="K5" s="115" t="s">
        <v>25</v>
      </c>
      <c r="L5" s="115"/>
      <c r="M5" s="115"/>
      <c r="N5" s="115" t="s">
        <v>26</v>
      </c>
      <c r="O5" s="115"/>
      <c r="P5" s="115"/>
      <c r="Q5" s="116" t="s">
        <v>27</v>
      </c>
      <c r="R5" s="117"/>
      <c r="S5" s="118"/>
      <c r="T5" s="119" t="s">
        <v>28</v>
      </c>
      <c r="U5" s="120"/>
      <c r="V5" s="121"/>
    </row>
    <row r="6" spans="1:22" s="54" customFormat="1" ht="49.5" customHeight="1">
      <c r="A6" s="114"/>
      <c r="B6" s="52" t="s">
        <v>17</v>
      </c>
      <c r="C6" s="53" t="s">
        <v>29</v>
      </c>
      <c r="D6" s="53" t="s">
        <v>30</v>
      </c>
      <c r="E6" s="52" t="s">
        <v>17</v>
      </c>
      <c r="F6" s="53" t="s">
        <v>29</v>
      </c>
      <c r="G6" s="53" t="s">
        <v>30</v>
      </c>
      <c r="H6" s="53" t="s">
        <v>17</v>
      </c>
      <c r="I6" s="53" t="s">
        <v>29</v>
      </c>
      <c r="J6" s="53" t="s">
        <v>30</v>
      </c>
      <c r="K6" s="53" t="s">
        <v>17</v>
      </c>
      <c r="L6" s="53" t="s">
        <v>29</v>
      </c>
      <c r="M6" s="53" t="s">
        <v>30</v>
      </c>
      <c r="N6" s="52" t="s">
        <v>17</v>
      </c>
      <c r="O6" s="53" t="s">
        <v>29</v>
      </c>
      <c r="P6" s="53" t="s">
        <v>30</v>
      </c>
      <c r="Q6" s="52" t="s">
        <v>17</v>
      </c>
      <c r="R6" s="53" t="s">
        <v>29</v>
      </c>
      <c r="S6" s="53" t="s">
        <v>30</v>
      </c>
      <c r="T6" s="52" t="s">
        <v>17</v>
      </c>
      <c r="U6" s="53" t="s">
        <v>29</v>
      </c>
      <c r="V6" s="53" t="s">
        <v>30</v>
      </c>
    </row>
    <row r="7" spans="1:22" s="56" customFormat="1" ht="11.25" customHeight="1">
      <c r="A7" s="55" t="s">
        <v>31</v>
      </c>
      <c r="B7" s="55">
        <v>1</v>
      </c>
      <c r="C7" s="55">
        <v>2</v>
      </c>
      <c r="D7" s="55">
        <v>3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</row>
    <row r="8" spans="1:22" s="75" customFormat="1" ht="25.5" customHeight="1">
      <c r="A8" s="74" t="s">
        <v>32</v>
      </c>
      <c r="B8" s="84">
        <v>23742</v>
      </c>
      <c r="C8" s="88">
        <v>59.1</v>
      </c>
      <c r="D8" s="88">
        <v>40.9</v>
      </c>
      <c r="E8" s="85">
        <v>20110</v>
      </c>
      <c r="F8" s="88">
        <v>58.1</v>
      </c>
      <c r="G8" s="88">
        <v>41.9</v>
      </c>
      <c r="H8" s="85">
        <v>4323</v>
      </c>
      <c r="I8" s="88">
        <v>36.8</v>
      </c>
      <c r="J8" s="88">
        <v>63.2</v>
      </c>
      <c r="K8" s="85">
        <v>4098</v>
      </c>
      <c r="L8" s="88">
        <v>42.6</v>
      </c>
      <c r="M8" s="88">
        <v>57.4</v>
      </c>
      <c r="N8" s="85">
        <v>22399</v>
      </c>
      <c r="O8" s="88">
        <v>58</v>
      </c>
      <c r="P8" s="88">
        <v>42</v>
      </c>
      <c r="Q8" s="86">
        <v>6779</v>
      </c>
      <c r="R8" s="87">
        <v>65</v>
      </c>
      <c r="S8" s="87">
        <v>35</v>
      </c>
      <c r="T8" s="86">
        <v>5096</v>
      </c>
      <c r="U8" s="87">
        <v>65.5</v>
      </c>
      <c r="V8" s="87">
        <v>34.5</v>
      </c>
    </row>
    <row r="9" spans="1:22" s="77" customFormat="1" ht="18.75" customHeight="1">
      <c r="A9" s="76" t="s">
        <v>49</v>
      </c>
      <c r="B9" s="125">
        <v>1025</v>
      </c>
      <c r="C9" s="128">
        <f>100-D9</f>
        <v>39.31707317073171</v>
      </c>
      <c r="D9" s="128">
        <v>60.68292682926829</v>
      </c>
      <c r="E9" s="124">
        <v>859</v>
      </c>
      <c r="F9" s="128">
        <f>100-G9</f>
        <v>40.51222351571595</v>
      </c>
      <c r="G9" s="128">
        <v>59.48777648428405</v>
      </c>
      <c r="H9" s="124">
        <v>176</v>
      </c>
      <c r="I9" s="128">
        <f>100-J9</f>
        <v>20.454545454545453</v>
      </c>
      <c r="J9" s="128">
        <v>79.54545454545455</v>
      </c>
      <c r="K9" s="124">
        <v>222</v>
      </c>
      <c r="L9" s="128">
        <f>100-M9</f>
        <v>38.288288288288285</v>
      </c>
      <c r="M9" s="128">
        <v>61.711711711711715</v>
      </c>
      <c r="N9" s="124">
        <v>997</v>
      </c>
      <c r="O9" s="128">
        <f>100-P9</f>
        <v>39.41825476429288</v>
      </c>
      <c r="P9" s="128">
        <v>60.58174523570712</v>
      </c>
      <c r="Q9" s="126">
        <v>282</v>
      </c>
      <c r="R9" s="129">
        <f>100-S9</f>
        <v>42.553191489361694</v>
      </c>
      <c r="S9" s="129">
        <v>57.446808510638306</v>
      </c>
      <c r="T9" s="126">
        <v>201</v>
      </c>
      <c r="U9" s="129">
        <f>100-V9</f>
        <v>38.80597014925373</v>
      </c>
      <c r="V9" s="129">
        <v>61.19402985074627</v>
      </c>
    </row>
    <row r="10" spans="1:22" s="78" customFormat="1" ht="18.75" customHeight="1">
      <c r="A10" s="76" t="s">
        <v>50</v>
      </c>
      <c r="B10" s="125">
        <v>1012</v>
      </c>
      <c r="C10" s="128">
        <f aca="true" t="shared" si="0" ref="C10:C28">100-D10</f>
        <v>21.442687747035578</v>
      </c>
      <c r="D10" s="128">
        <v>78.55731225296442</v>
      </c>
      <c r="E10" s="124">
        <v>1130</v>
      </c>
      <c r="F10" s="128">
        <f aca="true" t="shared" si="1" ref="F10:F28">100-G10</f>
        <v>31.327433628318573</v>
      </c>
      <c r="G10" s="128">
        <v>68.67256637168143</v>
      </c>
      <c r="H10" s="124">
        <v>203</v>
      </c>
      <c r="I10" s="128">
        <f aca="true" t="shared" si="2" ref="I10:I28">100-J10</f>
        <v>8.37438423645321</v>
      </c>
      <c r="J10" s="128">
        <v>91.62561576354679</v>
      </c>
      <c r="K10" s="124">
        <v>314</v>
      </c>
      <c r="L10" s="128">
        <f aca="true" t="shared" si="3" ref="L10:L28">100-M10</f>
        <v>14.649681528662413</v>
      </c>
      <c r="M10" s="128">
        <v>85.35031847133759</v>
      </c>
      <c r="N10" s="124">
        <v>954</v>
      </c>
      <c r="O10" s="128">
        <f aca="true" t="shared" si="4" ref="O10:O28">100-P10</f>
        <v>21.383647798742132</v>
      </c>
      <c r="P10" s="128">
        <v>78.61635220125787</v>
      </c>
      <c r="Q10" s="126">
        <v>284</v>
      </c>
      <c r="R10" s="129">
        <f aca="true" t="shared" si="5" ref="R10:R28">100-S10</f>
        <v>26.05633802816901</v>
      </c>
      <c r="S10" s="129">
        <v>73.94366197183099</v>
      </c>
      <c r="T10" s="126">
        <v>208</v>
      </c>
      <c r="U10" s="129">
        <f aca="true" t="shared" si="6" ref="U10:U28">100-V10</f>
        <v>27.40384615384616</v>
      </c>
      <c r="V10" s="129">
        <v>72.59615384615384</v>
      </c>
    </row>
    <row r="11" spans="1:22" s="77" customFormat="1" ht="18.75" customHeight="1">
      <c r="A11" s="76" t="s">
        <v>51</v>
      </c>
      <c r="B11" s="125">
        <v>612</v>
      </c>
      <c r="C11" s="128">
        <f t="shared" si="0"/>
        <v>67.48366013071896</v>
      </c>
      <c r="D11" s="128">
        <v>32.51633986928105</v>
      </c>
      <c r="E11" s="124">
        <v>502</v>
      </c>
      <c r="F11" s="128">
        <f t="shared" si="1"/>
        <v>58.96414342629482</v>
      </c>
      <c r="G11" s="128">
        <v>41.03585657370518</v>
      </c>
      <c r="H11" s="124">
        <v>207</v>
      </c>
      <c r="I11" s="128">
        <f t="shared" si="2"/>
        <v>57.00483091787439</v>
      </c>
      <c r="J11" s="128">
        <v>42.99516908212561</v>
      </c>
      <c r="K11" s="124">
        <v>131</v>
      </c>
      <c r="L11" s="128">
        <f t="shared" si="3"/>
        <v>38.93129770992366</v>
      </c>
      <c r="M11" s="128">
        <v>61.06870229007634</v>
      </c>
      <c r="N11" s="124">
        <v>601</v>
      </c>
      <c r="O11" s="128">
        <f t="shared" si="4"/>
        <v>67.38768718801997</v>
      </c>
      <c r="P11" s="128">
        <v>32.61231281198003</v>
      </c>
      <c r="Q11" s="126">
        <v>132</v>
      </c>
      <c r="R11" s="129">
        <f t="shared" si="5"/>
        <v>72.72727272727273</v>
      </c>
      <c r="S11" s="129">
        <v>27.27272727272727</v>
      </c>
      <c r="T11" s="126">
        <v>97</v>
      </c>
      <c r="U11" s="129">
        <f t="shared" si="6"/>
        <v>69.0721649484536</v>
      </c>
      <c r="V11" s="129">
        <v>30.927835051546392</v>
      </c>
    </row>
    <row r="12" spans="1:22" s="77" customFormat="1" ht="18.75" customHeight="1">
      <c r="A12" s="76" t="s">
        <v>52</v>
      </c>
      <c r="B12" s="125">
        <v>689</v>
      </c>
      <c r="C12" s="128">
        <f t="shared" si="0"/>
        <v>46.15384615384615</v>
      </c>
      <c r="D12" s="128">
        <v>53.84615384615385</v>
      </c>
      <c r="E12" s="124">
        <v>530</v>
      </c>
      <c r="F12" s="128">
        <f t="shared" si="1"/>
        <v>38.86792452830189</v>
      </c>
      <c r="G12" s="128">
        <v>61.13207547169811</v>
      </c>
      <c r="H12" s="124">
        <v>187</v>
      </c>
      <c r="I12" s="128">
        <f t="shared" si="2"/>
        <v>24.06417112299465</v>
      </c>
      <c r="J12" s="128">
        <v>75.93582887700535</v>
      </c>
      <c r="K12" s="124">
        <v>217</v>
      </c>
      <c r="L12" s="128">
        <f t="shared" si="3"/>
        <v>36.866359447004605</v>
      </c>
      <c r="M12" s="128">
        <v>63.133640552995395</v>
      </c>
      <c r="N12" s="124">
        <v>680</v>
      </c>
      <c r="O12" s="128">
        <f t="shared" si="4"/>
        <v>46.1764705882353</v>
      </c>
      <c r="P12" s="128">
        <v>53.8235294117647</v>
      </c>
      <c r="Q12" s="126">
        <v>130</v>
      </c>
      <c r="R12" s="129">
        <f t="shared" si="5"/>
        <v>58.46153846153846</v>
      </c>
      <c r="S12" s="129">
        <v>41.53846153846154</v>
      </c>
      <c r="T12" s="126">
        <v>94</v>
      </c>
      <c r="U12" s="129">
        <f t="shared" si="6"/>
        <v>57.4468085106383</v>
      </c>
      <c r="V12" s="129">
        <v>42.5531914893617</v>
      </c>
    </row>
    <row r="13" spans="1:22" s="77" customFormat="1" ht="18.75" customHeight="1">
      <c r="A13" s="76" t="s">
        <v>53</v>
      </c>
      <c r="B13" s="125">
        <v>758</v>
      </c>
      <c r="C13" s="128">
        <f t="shared" si="0"/>
        <v>67.0184696569921</v>
      </c>
      <c r="D13" s="128">
        <v>32.98153034300791</v>
      </c>
      <c r="E13" s="124">
        <v>416</v>
      </c>
      <c r="F13" s="128">
        <f t="shared" si="1"/>
        <v>58.17307692307692</v>
      </c>
      <c r="G13" s="128">
        <v>41.82692307692308</v>
      </c>
      <c r="H13" s="124">
        <v>179</v>
      </c>
      <c r="I13" s="128">
        <f t="shared" si="2"/>
        <v>55.865921787709496</v>
      </c>
      <c r="J13" s="128">
        <v>44.134078212290504</v>
      </c>
      <c r="K13" s="124">
        <v>160</v>
      </c>
      <c r="L13" s="128">
        <f t="shared" si="3"/>
        <v>54.375</v>
      </c>
      <c r="M13" s="128">
        <v>45.625</v>
      </c>
      <c r="N13" s="124">
        <v>749</v>
      </c>
      <c r="O13" s="128">
        <f t="shared" si="4"/>
        <v>67.02269692923898</v>
      </c>
      <c r="P13" s="128">
        <v>32.97730307076102</v>
      </c>
      <c r="Q13" s="126">
        <v>236</v>
      </c>
      <c r="R13" s="129">
        <f t="shared" si="5"/>
        <v>69.91525423728814</v>
      </c>
      <c r="S13" s="129">
        <v>30.08474576271186</v>
      </c>
      <c r="T13" s="126">
        <v>177</v>
      </c>
      <c r="U13" s="129">
        <f t="shared" si="6"/>
        <v>72.88135593220339</v>
      </c>
      <c r="V13" s="129">
        <v>27.11864406779661</v>
      </c>
    </row>
    <row r="14" spans="1:22" s="77" customFormat="1" ht="18.75" customHeight="1">
      <c r="A14" s="76" t="s">
        <v>54</v>
      </c>
      <c r="B14" s="125">
        <v>739</v>
      </c>
      <c r="C14" s="128">
        <f t="shared" si="0"/>
        <v>52.097428958051424</v>
      </c>
      <c r="D14" s="128">
        <v>47.902571041948576</v>
      </c>
      <c r="E14" s="124">
        <v>573</v>
      </c>
      <c r="F14" s="128">
        <f t="shared" si="1"/>
        <v>51.30890052356021</v>
      </c>
      <c r="G14" s="128">
        <v>48.69109947643979</v>
      </c>
      <c r="H14" s="124">
        <v>195</v>
      </c>
      <c r="I14" s="128">
        <f t="shared" si="2"/>
        <v>24.615384615384613</v>
      </c>
      <c r="J14" s="128">
        <v>75.38461538461539</v>
      </c>
      <c r="K14" s="124">
        <v>263</v>
      </c>
      <c r="L14" s="128">
        <f t="shared" si="3"/>
        <v>30.038022813688215</v>
      </c>
      <c r="M14" s="128">
        <v>69.96197718631178</v>
      </c>
      <c r="N14" s="124">
        <v>716</v>
      </c>
      <c r="O14" s="128">
        <f t="shared" si="4"/>
        <v>51.815642458100555</v>
      </c>
      <c r="P14" s="128">
        <v>48.184357541899445</v>
      </c>
      <c r="Q14" s="126">
        <v>210</v>
      </c>
      <c r="R14" s="129">
        <f t="shared" si="5"/>
        <v>60.476190476190474</v>
      </c>
      <c r="S14" s="129">
        <v>39.523809523809526</v>
      </c>
      <c r="T14" s="126">
        <v>155</v>
      </c>
      <c r="U14" s="129">
        <f t="shared" si="6"/>
        <v>56.774193548387096</v>
      </c>
      <c r="V14" s="129">
        <v>43.225806451612904</v>
      </c>
    </row>
    <row r="15" spans="1:22" s="77" customFormat="1" ht="18.75" customHeight="1">
      <c r="A15" s="76" t="s">
        <v>65</v>
      </c>
      <c r="B15" s="125">
        <v>2077</v>
      </c>
      <c r="C15" s="128">
        <f t="shared" si="0"/>
        <v>67.83822821376987</v>
      </c>
      <c r="D15" s="128">
        <v>32.16177178623014</v>
      </c>
      <c r="E15" s="124">
        <v>1256</v>
      </c>
      <c r="F15" s="128">
        <f t="shared" si="1"/>
        <v>64.72929936305732</v>
      </c>
      <c r="G15" s="128">
        <v>35.27070063694268</v>
      </c>
      <c r="H15" s="124">
        <v>295</v>
      </c>
      <c r="I15" s="128">
        <f t="shared" si="2"/>
        <v>52.54237288135593</v>
      </c>
      <c r="J15" s="128">
        <v>47.45762711864407</v>
      </c>
      <c r="K15" s="124">
        <v>251</v>
      </c>
      <c r="L15" s="128">
        <f t="shared" si="3"/>
        <v>43.82470119521913</v>
      </c>
      <c r="M15" s="128">
        <v>56.17529880478087</v>
      </c>
      <c r="N15" s="124">
        <v>1945</v>
      </c>
      <c r="O15" s="128">
        <f t="shared" si="4"/>
        <v>67.55784061696659</v>
      </c>
      <c r="P15" s="128">
        <v>32.44215938303342</v>
      </c>
      <c r="Q15" s="126">
        <v>503</v>
      </c>
      <c r="R15" s="129">
        <f t="shared" si="5"/>
        <v>71.96819085487077</v>
      </c>
      <c r="S15" s="129">
        <v>28.031809145129227</v>
      </c>
      <c r="T15" s="126">
        <v>346</v>
      </c>
      <c r="U15" s="129">
        <f t="shared" si="6"/>
        <v>73.98843930635839</v>
      </c>
      <c r="V15" s="129">
        <v>26.011560693641616</v>
      </c>
    </row>
    <row r="16" spans="1:22" s="77" customFormat="1" ht="18.75" customHeight="1">
      <c r="A16" s="76" t="s">
        <v>34</v>
      </c>
      <c r="B16" s="125">
        <v>1489</v>
      </c>
      <c r="C16" s="128">
        <f t="shared" si="0"/>
        <v>33.51242444593687</v>
      </c>
      <c r="D16" s="128">
        <v>66.48757555406313</v>
      </c>
      <c r="E16" s="124">
        <v>1079</v>
      </c>
      <c r="F16" s="128">
        <f t="shared" si="1"/>
        <v>31.047265987025014</v>
      </c>
      <c r="G16" s="128">
        <v>68.95273401297499</v>
      </c>
      <c r="H16" s="124">
        <v>309</v>
      </c>
      <c r="I16" s="128">
        <f t="shared" si="2"/>
        <v>27.18446601941747</v>
      </c>
      <c r="J16" s="128">
        <v>72.81553398058253</v>
      </c>
      <c r="K16" s="124">
        <v>279</v>
      </c>
      <c r="L16" s="128">
        <f t="shared" si="3"/>
        <v>50.89605734767025</v>
      </c>
      <c r="M16" s="128">
        <v>49.10394265232975</v>
      </c>
      <c r="N16" s="124">
        <v>1462</v>
      </c>
      <c r="O16" s="128">
        <f t="shared" si="4"/>
        <v>33.310533515731876</v>
      </c>
      <c r="P16" s="128">
        <v>66.68946648426812</v>
      </c>
      <c r="Q16" s="126">
        <v>392</v>
      </c>
      <c r="R16" s="129">
        <f t="shared" si="5"/>
        <v>39.795918367346935</v>
      </c>
      <c r="S16" s="129">
        <v>60.204081632653065</v>
      </c>
      <c r="T16" s="126">
        <v>313</v>
      </c>
      <c r="U16" s="129">
        <f t="shared" si="6"/>
        <v>40.894568690095845</v>
      </c>
      <c r="V16" s="129">
        <v>59.105431309904155</v>
      </c>
    </row>
    <row r="17" spans="1:22" s="77" customFormat="1" ht="18.75" customHeight="1">
      <c r="A17" s="76" t="s">
        <v>55</v>
      </c>
      <c r="B17" s="125">
        <v>690</v>
      </c>
      <c r="C17" s="128">
        <f t="shared" si="0"/>
        <v>34.20289855072464</v>
      </c>
      <c r="D17" s="128">
        <v>65.79710144927536</v>
      </c>
      <c r="E17" s="124">
        <v>674</v>
      </c>
      <c r="F17" s="128">
        <f t="shared" si="1"/>
        <v>39.02077151335311</v>
      </c>
      <c r="G17" s="128">
        <v>60.97922848664689</v>
      </c>
      <c r="H17" s="124">
        <v>143</v>
      </c>
      <c r="I17" s="128">
        <f t="shared" si="2"/>
        <v>13.286713286713294</v>
      </c>
      <c r="J17" s="128">
        <v>86.7132867132867</v>
      </c>
      <c r="K17" s="124">
        <v>121</v>
      </c>
      <c r="L17" s="128">
        <f t="shared" si="3"/>
        <v>31.40495867768594</v>
      </c>
      <c r="M17" s="128">
        <v>68.59504132231406</v>
      </c>
      <c r="N17" s="124">
        <v>682</v>
      </c>
      <c r="O17" s="128">
        <f t="shared" si="4"/>
        <v>34.01759530791789</v>
      </c>
      <c r="P17" s="128">
        <v>65.98240469208211</v>
      </c>
      <c r="Q17" s="126">
        <v>161</v>
      </c>
      <c r="R17" s="129">
        <f t="shared" si="5"/>
        <v>29.8136645962733</v>
      </c>
      <c r="S17" s="129">
        <v>70.1863354037267</v>
      </c>
      <c r="T17" s="126">
        <v>128</v>
      </c>
      <c r="U17" s="129">
        <f t="shared" si="6"/>
        <v>31.25</v>
      </c>
      <c r="V17" s="129">
        <v>68.75</v>
      </c>
    </row>
    <row r="18" spans="1:22" s="77" customFormat="1" ht="18.75" customHeight="1">
      <c r="A18" s="76" t="s">
        <v>56</v>
      </c>
      <c r="B18" s="125">
        <v>489</v>
      </c>
      <c r="C18" s="128">
        <f t="shared" si="0"/>
        <v>31.69734151329243</v>
      </c>
      <c r="D18" s="128">
        <v>68.30265848670757</v>
      </c>
      <c r="E18" s="124">
        <v>553</v>
      </c>
      <c r="F18" s="128">
        <f t="shared" si="1"/>
        <v>49.90958408679928</v>
      </c>
      <c r="G18" s="128">
        <v>50.09041591320072</v>
      </c>
      <c r="H18" s="124">
        <v>155</v>
      </c>
      <c r="I18" s="128">
        <f t="shared" si="2"/>
        <v>18.064516129032256</v>
      </c>
      <c r="J18" s="128">
        <v>81.93548387096774</v>
      </c>
      <c r="K18" s="124">
        <v>128</v>
      </c>
      <c r="L18" s="128">
        <f t="shared" si="3"/>
        <v>22.65625</v>
      </c>
      <c r="M18" s="128">
        <v>77.34375</v>
      </c>
      <c r="N18" s="124">
        <v>478</v>
      </c>
      <c r="O18" s="128">
        <f t="shared" si="4"/>
        <v>31.171548117154813</v>
      </c>
      <c r="P18" s="128">
        <v>68.82845188284519</v>
      </c>
      <c r="Q18" s="126">
        <v>139</v>
      </c>
      <c r="R18" s="129">
        <f t="shared" si="5"/>
        <v>38.12949640287769</v>
      </c>
      <c r="S18" s="129">
        <v>61.87050359712231</v>
      </c>
      <c r="T18" s="126">
        <v>111</v>
      </c>
      <c r="U18" s="129">
        <f t="shared" si="6"/>
        <v>36.03603603603604</v>
      </c>
      <c r="V18" s="129">
        <v>63.96396396396396</v>
      </c>
    </row>
    <row r="19" spans="1:22" s="77" customFormat="1" ht="18.75" customHeight="1">
      <c r="A19" s="76" t="s">
        <v>57</v>
      </c>
      <c r="B19" s="125">
        <v>1057</v>
      </c>
      <c r="C19" s="128">
        <f t="shared" si="0"/>
        <v>53.169347209082304</v>
      </c>
      <c r="D19" s="128">
        <v>46.830652790917696</v>
      </c>
      <c r="E19" s="124">
        <v>744</v>
      </c>
      <c r="F19" s="128">
        <f t="shared" si="1"/>
        <v>53.89784946236559</v>
      </c>
      <c r="G19" s="128">
        <v>46.10215053763441</v>
      </c>
      <c r="H19" s="124">
        <v>173</v>
      </c>
      <c r="I19" s="128">
        <f t="shared" si="2"/>
        <v>47.398843930635834</v>
      </c>
      <c r="J19" s="128">
        <v>52.601156069364166</v>
      </c>
      <c r="K19" s="124">
        <v>139</v>
      </c>
      <c r="L19" s="128">
        <f t="shared" si="3"/>
        <v>56.115107913669064</v>
      </c>
      <c r="M19" s="128">
        <v>43.884892086330936</v>
      </c>
      <c r="N19" s="124">
        <v>1027</v>
      </c>
      <c r="O19" s="128">
        <f t="shared" si="4"/>
        <v>52.96981499513145</v>
      </c>
      <c r="P19" s="128">
        <v>47.03018500486855</v>
      </c>
      <c r="Q19" s="126">
        <v>369</v>
      </c>
      <c r="R19" s="129">
        <f t="shared" si="5"/>
        <v>51.490514905149055</v>
      </c>
      <c r="S19" s="129">
        <v>48.509485094850945</v>
      </c>
      <c r="T19" s="126">
        <v>240</v>
      </c>
      <c r="U19" s="129">
        <f t="shared" si="6"/>
        <v>53.333333333333336</v>
      </c>
      <c r="V19" s="129">
        <v>46.666666666666664</v>
      </c>
    </row>
    <row r="20" spans="1:22" s="77" customFormat="1" ht="18.75" customHeight="1">
      <c r="A20" s="76" t="s">
        <v>35</v>
      </c>
      <c r="B20" s="125">
        <v>1476</v>
      </c>
      <c r="C20" s="128">
        <f t="shared" si="0"/>
        <v>53.861788617886184</v>
      </c>
      <c r="D20" s="128">
        <v>46.138211382113816</v>
      </c>
      <c r="E20" s="124">
        <v>1225</v>
      </c>
      <c r="F20" s="128">
        <f t="shared" si="1"/>
        <v>50.204081632653065</v>
      </c>
      <c r="G20" s="128">
        <v>49.795918367346935</v>
      </c>
      <c r="H20" s="124">
        <v>271</v>
      </c>
      <c r="I20" s="128">
        <f t="shared" si="2"/>
        <v>22.140221402214024</v>
      </c>
      <c r="J20" s="128">
        <v>77.85977859778598</v>
      </c>
      <c r="K20" s="124">
        <v>278</v>
      </c>
      <c r="L20" s="128">
        <f t="shared" si="3"/>
        <v>21.94244604316546</v>
      </c>
      <c r="M20" s="128">
        <v>78.05755395683454</v>
      </c>
      <c r="N20" s="124">
        <v>1419</v>
      </c>
      <c r="O20" s="128">
        <f t="shared" si="4"/>
        <v>53.69978858350951</v>
      </c>
      <c r="P20" s="128">
        <v>46.30021141649049</v>
      </c>
      <c r="Q20" s="126">
        <v>446</v>
      </c>
      <c r="R20" s="129">
        <f t="shared" si="5"/>
        <v>64.12556053811659</v>
      </c>
      <c r="S20" s="129">
        <v>35.874439461883405</v>
      </c>
      <c r="T20" s="126">
        <v>333</v>
      </c>
      <c r="U20" s="129">
        <f t="shared" si="6"/>
        <v>62.46246246246246</v>
      </c>
      <c r="V20" s="129">
        <v>37.53753753753754</v>
      </c>
    </row>
    <row r="21" spans="1:22" s="77" customFormat="1" ht="18.75" customHeight="1">
      <c r="A21" s="76" t="s">
        <v>58</v>
      </c>
      <c r="B21" s="125">
        <v>772</v>
      </c>
      <c r="C21" s="128">
        <f t="shared" si="0"/>
        <v>37.95336787564767</v>
      </c>
      <c r="D21" s="128">
        <v>62.04663212435233</v>
      </c>
      <c r="E21" s="124">
        <v>553</v>
      </c>
      <c r="F21" s="128">
        <f t="shared" si="1"/>
        <v>32.54972875226039</v>
      </c>
      <c r="G21" s="128">
        <v>67.45027124773961</v>
      </c>
      <c r="H21" s="124">
        <v>192</v>
      </c>
      <c r="I21" s="128">
        <f t="shared" si="2"/>
        <v>13.020833333333343</v>
      </c>
      <c r="J21" s="128">
        <v>86.97916666666666</v>
      </c>
      <c r="K21" s="124">
        <v>202</v>
      </c>
      <c r="L21" s="128">
        <f t="shared" si="3"/>
        <v>11.386138613861391</v>
      </c>
      <c r="M21" s="128">
        <v>88.61386138613861</v>
      </c>
      <c r="N21" s="124">
        <v>761</v>
      </c>
      <c r="O21" s="128">
        <f t="shared" si="4"/>
        <v>37.71353482260184</v>
      </c>
      <c r="P21" s="128">
        <v>62.28646517739816</v>
      </c>
      <c r="Q21" s="126">
        <v>191</v>
      </c>
      <c r="R21" s="129">
        <f t="shared" si="5"/>
        <v>45.026178010471206</v>
      </c>
      <c r="S21" s="129">
        <v>54.973821989528794</v>
      </c>
      <c r="T21" s="126">
        <v>121</v>
      </c>
      <c r="U21" s="129">
        <f t="shared" si="6"/>
        <v>43.80165289256198</v>
      </c>
      <c r="V21" s="129">
        <v>56.19834710743802</v>
      </c>
    </row>
    <row r="22" spans="1:22" s="77" customFormat="1" ht="18.75" customHeight="1">
      <c r="A22" s="76" t="s">
        <v>59</v>
      </c>
      <c r="B22" s="125">
        <v>909</v>
      </c>
      <c r="C22" s="128">
        <f t="shared" si="0"/>
        <v>41.254125412541256</v>
      </c>
      <c r="D22" s="128">
        <v>58.745874587458744</v>
      </c>
      <c r="E22" s="124">
        <v>770</v>
      </c>
      <c r="F22" s="128">
        <f t="shared" si="1"/>
        <v>33.246753246753244</v>
      </c>
      <c r="G22" s="128">
        <v>66.75324675324676</v>
      </c>
      <c r="H22" s="124">
        <v>256</v>
      </c>
      <c r="I22" s="128">
        <f t="shared" si="2"/>
        <v>16.40625</v>
      </c>
      <c r="J22" s="128">
        <v>83.59375</v>
      </c>
      <c r="K22" s="124">
        <v>222</v>
      </c>
      <c r="L22" s="128">
        <f t="shared" si="3"/>
        <v>20.72072072072072</v>
      </c>
      <c r="M22" s="128">
        <v>79.27927927927928</v>
      </c>
      <c r="N22" s="124">
        <v>889</v>
      </c>
      <c r="O22" s="128">
        <f t="shared" si="4"/>
        <v>40.944881889763785</v>
      </c>
      <c r="P22" s="128">
        <v>59.055118110236215</v>
      </c>
      <c r="Q22" s="126">
        <v>240</v>
      </c>
      <c r="R22" s="129">
        <f t="shared" si="5"/>
        <v>52.5</v>
      </c>
      <c r="S22" s="129">
        <v>47.5</v>
      </c>
      <c r="T22" s="126">
        <v>195</v>
      </c>
      <c r="U22" s="129">
        <f t="shared" si="6"/>
        <v>49.743589743589745</v>
      </c>
      <c r="V22" s="129">
        <v>50.256410256410255</v>
      </c>
    </row>
    <row r="23" spans="1:22" s="77" customFormat="1" ht="18.75" customHeight="1">
      <c r="A23" s="76" t="s">
        <v>60</v>
      </c>
      <c r="B23" s="125">
        <v>1058</v>
      </c>
      <c r="C23" s="128">
        <f t="shared" si="0"/>
        <v>40.54820415879017</v>
      </c>
      <c r="D23" s="128">
        <v>59.45179584120983</v>
      </c>
      <c r="E23" s="124">
        <v>774</v>
      </c>
      <c r="F23" s="128">
        <f t="shared" si="1"/>
        <v>42.764857881136955</v>
      </c>
      <c r="G23" s="128">
        <v>57.235142118863045</v>
      </c>
      <c r="H23" s="124">
        <v>323</v>
      </c>
      <c r="I23" s="128">
        <f t="shared" si="2"/>
        <v>22.600619195046434</v>
      </c>
      <c r="J23" s="128">
        <v>77.39938080495357</v>
      </c>
      <c r="K23" s="124">
        <v>112</v>
      </c>
      <c r="L23" s="128">
        <f t="shared" si="3"/>
        <v>28.57142857142857</v>
      </c>
      <c r="M23" s="128">
        <v>71.42857142857143</v>
      </c>
      <c r="N23" s="124">
        <v>1027</v>
      </c>
      <c r="O23" s="128">
        <f t="shared" si="4"/>
        <v>40.40895813047711</v>
      </c>
      <c r="P23" s="128">
        <v>59.59104186952289</v>
      </c>
      <c r="Q23" s="126">
        <v>212</v>
      </c>
      <c r="R23" s="129">
        <f t="shared" si="5"/>
        <v>48.58490566037735</v>
      </c>
      <c r="S23" s="129">
        <v>51.41509433962265</v>
      </c>
      <c r="T23" s="126">
        <v>154</v>
      </c>
      <c r="U23" s="129">
        <f t="shared" si="6"/>
        <v>49.350649350649356</v>
      </c>
      <c r="V23" s="129">
        <v>50.649350649350644</v>
      </c>
    </row>
    <row r="24" spans="1:22" s="77" customFormat="1" ht="18.75" customHeight="1">
      <c r="A24" s="76" t="s">
        <v>61</v>
      </c>
      <c r="B24" s="125">
        <v>1143</v>
      </c>
      <c r="C24" s="128">
        <f t="shared" si="0"/>
        <v>59.492563429571305</v>
      </c>
      <c r="D24" s="128">
        <v>40.507436570428695</v>
      </c>
      <c r="E24" s="124">
        <v>1164</v>
      </c>
      <c r="F24" s="128">
        <f t="shared" si="1"/>
        <v>68.55670103092784</v>
      </c>
      <c r="G24" s="128">
        <v>31.443298969072163</v>
      </c>
      <c r="H24" s="124">
        <v>378</v>
      </c>
      <c r="I24" s="128">
        <f t="shared" si="2"/>
        <v>57.67195767195767</v>
      </c>
      <c r="J24" s="128">
        <v>42.32804232804233</v>
      </c>
      <c r="K24" s="124">
        <v>78</v>
      </c>
      <c r="L24" s="128">
        <f t="shared" si="3"/>
        <v>24.358974358974365</v>
      </c>
      <c r="M24" s="128">
        <v>75.64102564102564</v>
      </c>
      <c r="N24" s="124">
        <v>1106</v>
      </c>
      <c r="O24" s="128">
        <f t="shared" si="4"/>
        <v>59.13200723327306</v>
      </c>
      <c r="P24" s="128">
        <v>40.86799276672694</v>
      </c>
      <c r="Q24" s="126">
        <v>275</v>
      </c>
      <c r="R24" s="129">
        <f t="shared" si="5"/>
        <v>60.36363636363637</v>
      </c>
      <c r="S24" s="129">
        <v>39.63636363636363</v>
      </c>
      <c r="T24" s="126">
        <v>213</v>
      </c>
      <c r="U24" s="129">
        <f t="shared" si="6"/>
        <v>61.502347417840376</v>
      </c>
      <c r="V24" s="129">
        <v>38.497652582159624</v>
      </c>
    </row>
    <row r="25" spans="1:22" s="77" customFormat="1" ht="18.75" customHeight="1">
      <c r="A25" s="76" t="s">
        <v>62</v>
      </c>
      <c r="B25" s="125">
        <v>787</v>
      </c>
      <c r="C25" s="128">
        <f t="shared" si="0"/>
        <v>60.2287166454892</v>
      </c>
      <c r="D25" s="128">
        <v>39.7712833545108</v>
      </c>
      <c r="E25" s="124">
        <v>696</v>
      </c>
      <c r="F25" s="128">
        <f t="shared" si="1"/>
        <v>61.06321839080459</v>
      </c>
      <c r="G25" s="128">
        <v>38.93678160919541</v>
      </c>
      <c r="H25" s="124">
        <v>117</v>
      </c>
      <c r="I25" s="128">
        <f t="shared" si="2"/>
        <v>32.47863247863248</v>
      </c>
      <c r="J25" s="128">
        <v>67.52136752136752</v>
      </c>
      <c r="K25" s="124">
        <v>176</v>
      </c>
      <c r="L25" s="128">
        <f t="shared" si="3"/>
        <v>50.56818181818182</v>
      </c>
      <c r="M25" s="128">
        <v>49.43181818181818</v>
      </c>
      <c r="N25" s="124">
        <v>768</v>
      </c>
      <c r="O25" s="128">
        <f t="shared" si="4"/>
        <v>60.02604166666667</v>
      </c>
      <c r="P25" s="128">
        <v>39.97395833333333</v>
      </c>
      <c r="Q25" s="126">
        <v>282</v>
      </c>
      <c r="R25" s="129">
        <f t="shared" si="5"/>
        <v>56.737588652482266</v>
      </c>
      <c r="S25" s="129">
        <v>43.262411347517734</v>
      </c>
      <c r="T25" s="126">
        <v>228</v>
      </c>
      <c r="U25" s="129">
        <f t="shared" si="6"/>
        <v>58.33333333333333</v>
      </c>
      <c r="V25" s="129">
        <v>41.66666666666667</v>
      </c>
    </row>
    <row r="26" spans="1:22" s="77" customFormat="1" ht="18.75" customHeight="1">
      <c r="A26" s="76" t="s">
        <v>63</v>
      </c>
      <c r="B26" s="125">
        <v>838</v>
      </c>
      <c r="C26" s="128">
        <f t="shared" si="0"/>
        <v>43.914081145584724</v>
      </c>
      <c r="D26" s="128">
        <v>56.085918854415276</v>
      </c>
      <c r="E26" s="124">
        <v>698</v>
      </c>
      <c r="F26" s="128">
        <f t="shared" si="1"/>
        <v>48.99713467048711</v>
      </c>
      <c r="G26" s="128">
        <v>51.00286532951289</v>
      </c>
      <c r="H26" s="124">
        <v>224</v>
      </c>
      <c r="I26" s="128">
        <f t="shared" si="2"/>
        <v>49.10714285714286</v>
      </c>
      <c r="J26" s="128">
        <v>50.89285714285714</v>
      </c>
      <c r="K26" s="124">
        <v>128</v>
      </c>
      <c r="L26" s="128">
        <f t="shared" si="3"/>
        <v>20.3125</v>
      </c>
      <c r="M26" s="128">
        <v>79.6875</v>
      </c>
      <c r="N26" s="124">
        <v>838</v>
      </c>
      <c r="O26" s="128">
        <f t="shared" si="4"/>
        <v>43.914081145584724</v>
      </c>
      <c r="P26" s="128">
        <v>56.085918854415276</v>
      </c>
      <c r="Q26" s="126">
        <v>177</v>
      </c>
      <c r="R26" s="129">
        <f t="shared" si="5"/>
        <v>44.067796610169495</v>
      </c>
      <c r="S26" s="129">
        <v>55.932203389830505</v>
      </c>
      <c r="T26" s="126">
        <v>135</v>
      </c>
      <c r="U26" s="129">
        <f t="shared" si="6"/>
        <v>45.925925925925924</v>
      </c>
      <c r="V26" s="129">
        <v>54.074074074074076</v>
      </c>
    </row>
    <row r="27" spans="1:22" s="77" customFormat="1" ht="18.75" customHeight="1">
      <c r="A27" s="76" t="s">
        <v>64</v>
      </c>
      <c r="B27" s="125">
        <v>1544</v>
      </c>
      <c r="C27" s="128">
        <f t="shared" si="0"/>
        <v>89.57253886010363</v>
      </c>
      <c r="D27" s="128">
        <v>10.427461139896373</v>
      </c>
      <c r="E27" s="124">
        <v>1277</v>
      </c>
      <c r="F27" s="128">
        <f t="shared" si="1"/>
        <v>82.69381362568521</v>
      </c>
      <c r="G27" s="128">
        <v>17.306186374314798</v>
      </c>
      <c r="H27" s="124">
        <v>169</v>
      </c>
      <c r="I27" s="128">
        <f t="shared" si="2"/>
        <v>85.20710059171597</v>
      </c>
      <c r="J27" s="128">
        <v>14.792899408284024</v>
      </c>
      <c r="K27" s="124">
        <v>96</v>
      </c>
      <c r="L27" s="128">
        <f t="shared" si="3"/>
        <v>90.625</v>
      </c>
      <c r="M27" s="128">
        <v>9.375</v>
      </c>
      <c r="N27" s="124">
        <v>1494</v>
      </c>
      <c r="O27" s="128">
        <f t="shared" si="4"/>
        <v>89.3574297188755</v>
      </c>
      <c r="P27" s="128">
        <v>10.642570281124499</v>
      </c>
      <c r="Q27" s="126">
        <v>582</v>
      </c>
      <c r="R27" s="129">
        <f t="shared" si="5"/>
        <v>90.20618556701031</v>
      </c>
      <c r="S27" s="129">
        <v>9.793814432989691</v>
      </c>
      <c r="T27" s="126">
        <v>453</v>
      </c>
      <c r="U27" s="129">
        <f t="shared" si="6"/>
        <v>90.28697571743929</v>
      </c>
      <c r="V27" s="129">
        <v>9.713024282560706</v>
      </c>
    </row>
    <row r="28" spans="1:22" s="77" customFormat="1" ht="18.75" customHeight="1">
      <c r="A28" s="76" t="s">
        <v>36</v>
      </c>
      <c r="B28" s="125">
        <v>4578</v>
      </c>
      <c r="C28" s="128">
        <f t="shared" si="0"/>
        <v>90.06116207951071</v>
      </c>
      <c r="D28" s="128">
        <v>9.938837920489297</v>
      </c>
      <c r="E28" s="124">
        <v>4637</v>
      </c>
      <c r="F28" s="128">
        <f t="shared" si="1"/>
        <v>83.28660772050895</v>
      </c>
      <c r="G28" s="128">
        <v>16.71339227949105</v>
      </c>
      <c r="H28" s="124">
        <v>171</v>
      </c>
      <c r="I28" s="128">
        <f t="shared" si="2"/>
        <v>87.13450292397661</v>
      </c>
      <c r="J28" s="128">
        <v>12.865497076023392</v>
      </c>
      <c r="K28" s="124">
        <v>581</v>
      </c>
      <c r="L28" s="128">
        <f t="shared" si="3"/>
        <v>92.42685025817556</v>
      </c>
      <c r="M28" s="128">
        <v>7.573149741824441</v>
      </c>
      <c r="N28" s="124">
        <v>3806</v>
      </c>
      <c r="O28" s="128">
        <f t="shared" si="4"/>
        <v>90.19968470835522</v>
      </c>
      <c r="P28" s="128">
        <v>9.800315291644772</v>
      </c>
      <c r="Q28" s="126">
        <v>1536</v>
      </c>
      <c r="R28" s="129">
        <f t="shared" si="5"/>
        <v>91.86197916666667</v>
      </c>
      <c r="S28" s="129">
        <v>8.138020833333332</v>
      </c>
      <c r="T28" s="126">
        <v>1194</v>
      </c>
      <c r="U28" s="129">
        <f t="shared" si="6"/>
        <v>92.3785594639866</v>
      </c>
      <c r="V28" s="129">
        <v>7.6214405360134005</v>
      </c>
    </row>
    <row r="29" spans="1:21" ht="15">
      <c r="A29" s="79"/>
      <c r="B29" s="79"/>
      <c r="C29" s="82"/>
      <c r="D29" s="79"/>
      <c r="E29" s="79"/>
      <c r="F29" s="82"/>
      <c r="G29" s="79"/>
      <c r="H29" s="79"/>
      <c r="I29" s="82"/>
      <c r="J29" s="79"/>
      <c r="K29" s="79"/>
      <c r="L29" s="79"/>
      <c r="M29" s="79"/>
      <c r="N29" s="79"/>
      <c r="O29" s="81"/>
      <c r="P29" s="79"/>
      <c r="Q29" s="79"/>
      <c r="R29" s="79"/>
      <c r="S29" s="80"/>
      <c r="T29" s="80"/>
      <c r="U29" s="80"/>
    </row>
    <row r="30" spans="1:2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2"/>
      <c r="P30" s="58"/>
      <c r="Q30" s="58"/>
      <c r="R30" s="58"/>
      <c r="S30" s="59"/>
      <c r="T30" s="59"/>
      <c r="U30" s="59"/>
    </row>
    <row r="31" spans="1:21" ht="14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59"/>
      <c r="U31" s="59"/>
    </row>
    <row r="32" spans="1:21" ht="14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59"/>
    </row>
    <row r="33" spans="19:21" ht="14.25">
      <c r="S33" s="59"/>
      <c r="T33" s="59"/>
      <c r="U33" s="59"/>
    </row>
    <row r="34" spans="19:21" ht="14.25">
      <c r="S34" s="59"/>
      <c r="T34" s="59"/>
      <c r="U34" s="59"/>
    </row>
    <row r="35" spans="19:21" ht="14.25">
      <c r="S35" s="59"/>
      <c r="T35" s="59"/>
      <c r="U35" s="59"/>
    </row>
    <row r="36" spans="19:21" ht="14.25">
      <c r="S36" s="59"/>
      <c r="T36" s="59"/>
      <c r="U36" s="59"/>
    </row>
    <row r="37" spans="19:21" ht="14.25">
      <c r="S37" s="59"/>
      <c r="T37" s="59"/>
      <c r="U37" s="59"/>
    </row>
    <row r="38" spans="19:21" ht="14.25">
      <c r="S38" s="59"/>
      <c r="T38" s="59"/>
      <c r="U38" s="59"/>
    </row>
    <row r="39" spans="19:21" ht="14.25">
      <c r="S39" s="59"/>
      <c r="T39" s="59"/>
      <c r="U39" s="59"/>
    </row>
    <row r="40" spans="19:21" ht="14.25">
      <c r="S40" s="59"/>
      <c r="T40" s="59"/>
      <c r="U40" s="59"/>
    </row>
    <row r="41" spans="19:21" ht="14.25">
      <c r="S41" s="59"/>
      <c r="T41" s="59"/>
      <c r="U41" s="59"/>
    </row>
    <row r="42" spans="19:21" ht="14.25">
      <c r="S42" s="59"/>
      <c r="T42" s="59"/>
      <c r="U42" s="59"/>
    </row>
    <row r="43" spans="19:21" ht="14.25">
      <c r="S43" s="59"/>
      <c r="T43" s="59"/>
      <c r="U43" s="59"/>
    </row>
    <row r="44" spans="19:21" ht="14.25">
      <c r="S44" s="59"/>
      <c r="T44" s="59"/>
      <c r="U44" s="59"/>
    </row>
    <row r="45" spans="19:21" ht="14.25">
      <c r="S45" s="59"/>
      <c r="T45" s="59"/>
      <c r="U45" s="59"/>
    </row>
    <row r="46" spans="19:21" ht="14.25">
      <c r="S46" s="59"/>
      <c r="T46" s="59"/>
      <c r="U46" s="59"/>
    </row>
    <row r="47" spans="19:21" ht="14.25">
      <c r="S47" s="59"/>
      <c r="T47" s="59"/>
      <c r="U47" s="59"/>
    </row>
    <row r="48" spans="19:21" ht="14.25">
      <c r="S48" s="59"/>
      <c r="T48" s="59"/>
      <c r="U48" s="59"/>
    </row>
    <row r="49" spans="19:21" ht="14.25">
      <c r="S49" s="59"/>
      <c r="T49" s="59"/>
      <c r="U49" s="59"/>
    </row>
    <row r="50" spans="19:21" ht="14.25">
      <c r="S50" s="59"/>
      <c r="T50" s="59"/>
      <c r="U50" s="59"/>
    </row>
    <row r="51" spans="19:21" ht="14.25">
      <c r="S51" s="59"/>
      <c r="T51" s="59"/>
      <c r="U51" s="59"/>
    </row>
    <row r="52" spans="19:21" ht="14.25">
      <c r="S52" s="59"/>
      <c r="T52" s="59"/>
      <c r="U52" s="59"/>
    </row>
    <row r="53" spans="19:21" ht="14.25">
      <c r="S53" s="59"/>
      <c r="T53" s="59"/>
      <c r="U53" s="59"/>
    </row>
    <row r="54" spans="19:21" ht="14.25">
      <c r="S54" s="59"/>
      <c r="T54" s="59"/>
      <c r="U54" s="59"/>
    </row>
    <row r="55" spans="19:21" ht="14.25">
      <c r="S55" s="59"/>
      <c r="T55" s="59"/>
      <c r="U55" s="59"/>
    </row>
    <row r="56" spans="19:21" ht="14.25">
      <c r="S56" s="59"/>
      <c r="T56" s="59"/>
      <c r="U56" s="59"/>
    </row>
    <row r="57" spans="19:21" ht="14.25">
      <c r="S57" s="59"/>
      <c r="T57" s="59"/>
      <c r="U57" s="59"/>
    </row>
    <row r="58" spans="19:21" ht="14.25">
      <c r="S58" s="59"/>
      <c r="T58" s="59"/>
      <c r="U58" s="59"/>
    </row>
    <row r="59" spans="19:21" ht="14.25">
      <c r="S59" s="59"/>
      <c r="T59" s="59"/>
      <c r="U59" s="59"/>
    </row>
    <row r="60" spans="19:21" ht="14.25">
      <c r="S60" s="59"/>
      <c r="T60" s="59"/>
      <c r="U60" s="59"/>
    </row>
    <row r="61" spans="19:21" ht="14.25">
      <c r="S61" s="59"/>
      <c r="T61" s="59"/>
      <c r="U61" s="59"/>
    </row>
    <row r="62" spans="19:21" ht="14.25">
      <c r="S62" s="59"/>
      <c r="T62" s="59"/>
      <c r="U62" s="59"/>
    </row>
    <row r="63" spans="19:21" ht="14.25">
      <c r="S63" s="59"/>
      <c r="T63" s="59"/>
      <c r="U63" s="59"/>
    </row>
    <row r="64" spans="19:21" ht="14.25">
      <c r="S64" s="59"/>
      <c r="T64" s="59"/>
      <c r="U64" s="59"/>
    </row>
    <row r="65" spans="19:21" ht="14.25">
      <c r="S65" s="59"/>
      <c r="T65" s="59"/>
      <c r="U65" s="59"/>
    </row>
    <row r="66" spans="19:21" ht="14.25">
      <c r="S66" s="59"/>
      <c r="T66" s="59"/>
      <c r="U66" s="59"/>
    </row>
    <row r="67" spans="19:21" ht="14.25">
      <c r="S67" s="59"/>
      <c r="T67" s="59"/>
      <c r="U67" s="59"/>
    </row>
    <row r="68" spans="19:21" ht="14.25">
      <c r="S68" s="59"/>
      <c r="T68" s="59"/>
      <c r="U68" s="59"/>
    </row>
    <row r="69" spans="19:21" ht="14.25">
      <c r="S69" s="59"/>
      <c r="T69" s="59"/>
      <c r="U69" s="59"/>
    </row>
    <row r="70" spans="19:21" ht="14.25">
      <c r="S70" s="59"/>
      <c r="T70" s="59"/>
      <c r="U70" s="59"/>
    </row>
    <row r="71" spans="19:21" ht="14.25">
      <c r="S71" s="59"/>
      <c r="T71" s="59"/>
      <c r="U71" s="59"/>
    </row>
    <row r="72" spans="19:21" ht="14.25">
      <c r="S72" s="59"/>
      <c r="T72" s="59"/>
      <c r="U72" s="59"/>
    </row>
    <row r="73" spans="19:21" ht="14.25">
      <c r="S73" s="59"/>
      <c r="T73" s="59"/>
      <c r="U73" s="59"/>
    </row>
    <row r="74" spans="19:21" ht="14.25">
      <c r="S74" s="59"/>
      <c r="T74" s="59"/>
      <c r="U74" s="59"/>
    </row>
    <row r="75" spans="19:21" ht="14.25">
      <c r="S75" s="59"/>
      <c r="T75" s="59"/>
      <c r="U75" s="59"/>
    </row>
    <row r="76" spans="19:21" ht="14.25">
      <c r="S76" s="59"/>
      <c r="T76" s="59"/>
      <c r="U76" s="59"/>
    </row>
    <row r="77" spans="19:21" ht="14.25">
      <c r="S77" s="59"/>
      <c r="T77" s="59"/>
      <c r="U77" s="59"/>
    </row>
    <row r="78" spans="19:21" ht="14.25">
      <c r="S78" s="59"/>
      <c r="T78" s="59"/>
      <c r="U78" s="59"/>
    </row>
    <row r="79" spans="19:21" ht="14.25">
      <c r="S79" s="59"/>
      <c r="T79" s="59"/>
      <c r="U79" s="59"/>
    </row>
    <row r="80" spans="19:21" ht="14.25">
      <c r="S80" s="59"/>
      <c r="T80" s="59"/>
      <c r="U80" s="59"/>
    </row>
    <row r="81" spans="19:21" ht="14.25">
      <c r="S81" s="59"/>
      <c r="T81" s="59"/>
      <c r="U81" s="59"/>
    </row>
    <row r="82" spans="19:21" ht="14.25">
      <c r="S82" s="59"/>
      <c r="T82" s="59"/>
      <c r="U82" s="59"/>
    </row>
    <row r="83" spans="19:21" ht="14.25">
      <c r="S83" s="59"/>
      <c r="T83" s="59"/>
      <c r="U83" s="59"/>
    </row>
    <row r="84" spans="19:21" ht="14.25">
      <c r="S84" s="59"/>
      <c r="T84" s="59"/>
      <c r="U84" s="59"/>
    </row>
  </sheetData>
  <sheetProtection/>
  <mergeCells count="11">
    <mergeCell ref="Q5:S5"/>
    <mergeCell ref="T5:V5"/>
    <mergeCell ref="N5:P5"/>
    <mergeCell ref="B1:M1"/>
    <mergeCell ref="B2:M2"/>
    <mergeCell ref="B3:M3"/>
    <mergeCell ref="K5:M5"/>
    <mergeCell ref="A5:A6"/>
    <mergeCell ref="B5:D5"/>
    <mergeCell ref="E5:G5"/>
    <mergeCell ref="H5:J5"/>
  </mergeCells>
  <printOptions horizontalCentered="1"/>
  <pageMargins left="0" right="0" top="0" bottom="0" header="0.2362204724409449" footer="0.1968503937007874"/>
  <pageSetup horizontalDpi="600" verticalDpi="600" orientation="landscape" paperSize="9" scale="7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2018-02-19T07:07:57Z</cp:lastPrinted>
  <dcterms:created xsi:type="dcterms:W3CDTF">2017-12-13T08:08:22Z</dcterms:created>
  <dcterms:modified xsi:type="dcterms:W3CDTF">2018-10-23T08:32:26Z</dcterms:modified>
  <cp:category/>
  <cp:version/>
  <cp:contentType/>
  <cp:contentStatus/>
</cp:coreProperties>
</file>