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4835" windowHeight="10440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<sst xmlns="http://schemas.openxmlformats.org/spreadsheetml/2006/main" count="121" uniqueCount="77">
  <si>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</si>
  <si>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</si>
  <si>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</si>
  <si>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</si>
  <si>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</si>
  <si>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</si>
  <si>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</si>
  <si>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</si>
  <si>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</si>
  <si>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</si>
  <si>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</si>
  <si>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</si>
  <si>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</si>
  <si>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</si>
  <si>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</si>
  <si>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</si>
  <si>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</si>
  <si>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</si>
  <si>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</si>
  <si>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</si>
  <si>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</si>
  <si>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</si>
  <si>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</si>
  <si>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</si>
  <si>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</si>
  <si>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</si>
  <si>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</si>
  <si>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</si>
  <si>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</si>
  <si>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</si>
  <si>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</si>
  <si>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</si>
  <si>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</si>
  <si>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</si>
  <si>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</si>
  <si>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</si>
  <si>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</si>
  <si>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</si>
  <si>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</si>
  <si>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</si>
  <si>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</si>
  <si>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</si>
  <si>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</si>
  <si>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</si>
  <si>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</si>
  <si>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</si>
  <si>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</si>
  <si>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</si>
  <si>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</si>
  <si>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</si>
  <si>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Каховський МРЦЗ</t>
  </si>
  <si>
    <t>Херсонський МЦЗ</t>
  </si>
  <si>
    <t>Голопристаньський МРЦЗ</t>
  </si>
  <si>
    <t>осіб</t>
  </si>
  <si>
    <t>Надання послуг державною службою зайнятості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</si>
  <si>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</si>
  <si>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</si>
  <si>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</si>
  <si>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</si>
  <si>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</si>
  <si>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</si>
  <si>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</si>
  <si>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</si>
  <si>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</si>
  <si>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</si>
  <si>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</si>
  <si>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</si>
  <si>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</si>
  <si>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</si>
  <si>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</si>
  <si>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</si>
  <si>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</si>
  <si>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</si>
  <si>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2017 р.</t>
  </si>
  <si>
    <t>Надання послуг державною службою зайнятості зареєстрованим безробітним та іншим категоріям громадян у січні-листопаді 2018 р.</t>
  </si>
  <si>
    <t>Станом на 1 грудня 2018 року:</t>
  </si>
  <si>
    <t xml:space="preserve">  у січні-листопаді 2018 року (за статтю)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</si>
</sst>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7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6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6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6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6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7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7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7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7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1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43" fillId="0" borderId="8" applyNumberFormat="0" applyFill="0" applyAlignment="0" applyProtection="0"/>
    <xf numFmtId="0" fontId="10" fillId="0" borderId="9" applyNumberFormat="0" applyFill="0" applyAlignment="0" applyProtection="0"/>
    <xf numFmtId="0" fontId="4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6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1" fontId="30" fillId="0" borderId="0" applyFont="0" applyFill="0" applyBorder="0" applyProtection="0">
      <alignment/>
    </xf>
    <xf numFmtId="191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8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9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0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4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5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36" fillId="0" borderId="0" xfId="496" applyFont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24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0" fontId="53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4" fillId="0" borderId="23" xfId="496" applyFont="1" applyBorder="1" applyAlignment="1">
      <alignment vertical="center" wrapText="1"/>
      <protection/>
    </xf>
    <xf numFmtId="189" fontId="53" fillId="0" borderId="20" xfId="496" applyNumberFormat="1" applyFont="1" applyFill="1" applyBorder="1" applyAlignment="1">
      <alignment horizontal="center" vertical="center"/>
      <protection/>
    </xf>
    <xf numFmtId="189" fontId="53" fillId="0" borderId="21" xfId="496" applyNumberFormat="1" applyFont="1" applyFill="1" applyBorder="1" applyAlignment="1">
      <alignment horizontal="center" vertical="center"/>
      <protection/>
    </xf>
    <xf numFmtId="189" fontId="53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9" fontId="23" fillId="0" borderId="20" xfId="496" applyNumberFormat="1" applyFont="1" applyFill="1" applyBorder="1" applyAlignment="1">
      <alignment horizontal="center" vertical="center"/>
      <protection/>
    </xf>
    <xf numFmtId="189" fontId="23" fillId="0" borderId="21" xfId="496" applyNumberFormat="1" applyFont="1" applyFill="1" applyBorder="1" applyAlignment="1">
      <alignment horizontal="center" vertical="center"/>
      <protection/>
    </xf>
    <xf numFmtId="189" fontId="23" fillId="0" borderId="3" xfId="496" applyNumberFormat="1" applyFont="1" applyFill="1" applyBorder="1" applyAlignment="1">
      <alignment horizontal="center" vertical="center"/>
      <protection/>
    </xf>
    <xf numFmtId="0" fontId="54" fillId="0" borderId="23" xfId="496" applyFont="1" applyFill="1" applyBorder="1" applyAlignment="1">
      <alignment horizontal="left" vertical="center" wrapText="1"/>
      <protection/>
    </xf>
    <xf numFmtId="0" fontId="54" fillId="0" borderId="24" xfId="496" applyFont="1" applyFill="1" applyBorder="1" applyAlignment="1">
      <alignment horizontal="left" vertical="center" wrapText="1"/>
      <protection/>
    </xf>
    <xf numFmtId="189" fontId="53" fillId="0" borderId="25" xfId="496" applyNumberFormat="1" applyFont="1" applyFill="1" applyBorder="1" applyAlignment="1">
      <alignment horizontal="center" vertical="center"/>
      <protection/>
    </xf>
    <xf numFmtId="189" fontId="53" fillId="0" borderId="26" xfId="496" applyNumberFormat="1" applyFont="1" applyFill="1" applyBorder="1" applyAlignment="1">
      <alignment horizontal="center" vertical="center"/>
      <protection/>
    </xf>
    <xf numFmtId="189" fontId="53" fillId="0" borderId="27" xfId="496" applyNumberFormat="1" applyFont="1" applyFill="1" applyBorder="1" applyAlignment="1">
      <alignment horizontal="center" vertical="center"/>
      <protection/>
    </xf>
    <xf numFmtId="1" fontId="54" fillId="0" borderId="0" xfId="504" applyNumberFormat="1" applyFont="1" applyFill="1" applyAlignment="1" applyProtection="1">
      <alignment horizontal="center"/>
      <protection locked="0"/>
    </xf>
    <xf numFmtId="1" fontId="33" fillId="0" borderId="0" xfId="504" applyNumberFormat="1" applyFont="1" applyFill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right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" fontId="56" fillId="0" borderId="0" xfId="504" applyNumberFormat="1" applyFont="1" applyFill="1" applyBorder="1" applyAlignment="1" applyProtection="1">
      <alignment/>
      <protection locked="0"/>
    </xf>
    <xf numFmtId="1" fontId="56" fillId="17" borderId="0" xfId="504" applyNumberFormat="1" applyFont="1" applyFill="1" applyBorder="1" applyAlignment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center"/>
      <protection locked="0"/>
    </xf>
    <xf numFmtId="3" fontId="55" fillId="0" borderId="0" xfId="504" applyNumberFormat="1" applyFont="1" applyFill="1" applyAlignment="1" applyProtection="1">
      <alignment horizontal="center" vertical="center"/>
      <protection locked="0"/>
    </xf>
    <xf numFmtId="3" fontId="55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189" fontId="53" fillId="0" borderId="23" xfId="496" applyNumberFormat="1" applyFont="1" applyFill="1" applyBorder="1" applyAlignment="1">
      <alignment horizontal="center" vertical="center"/>
      <protection/>
    </xf>
    <xf numFmtId="189" fontId="53" fillId="0" borderId="24" xfId="496" applyNumberFormat="1" applyFont="1" applyFill="1" applyBorder="1" applyAlignment="1">
      <alignment horizontal="center" vertical="center"/>
      <protection/>
    </xf>
    <xf numFmtId="189" fontId="53" fillId="0" borderId="28" xfId="496" applyNumberFormat="1" applyFont="1" applyFill="1" applyBorder="1" applyAlignment="1">
      <alignment horizontal="center" vertical="center"/>
      <protection/>
    </xf>
    <xf numFmtId="189" fontId="23" fillId="0" borderId="28" xfId="496" applyNumberFormat="1" applyFont="1" applyFill="1" applyBorder="1" applyAlignment="1">
      <alignment horizontal="center" vertical="center"/>
      <protection/>
    </xf>
    <xf numFmtId="189" fontId="53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9" fontId="23" fillId="0" borderId="31" xfId="496" applyNumberFormat="1" applyFont="1" applyFill="1" applyBorder="1" applyAlignment="1">
      <alignment horizontal="center" vertical="center"/>
      <protection/>
    </xf>
    <xf numFmtId="189" fontId="23" fillId="0" borderId="32" xfId="496" applyNumberFormat="1" applyFont="1" applyFill="1" applyBorder="1" applyAlignment="1">
      <alignment horizontal="center" vertical="center"/>
      <protection/>
    </xf>
    <xf numFmtId="189" fontId="23" fillId="0" borderId="33" xfId="496" applyNumberFormat="1" applyFont="1" applyFill="1" applyBorder="1" applyAlignment="1">
      <alignment horizontal="center" vertical="center"/>
      <protection/>
    </xf>
    <xf numFmtId="189" fontId="23" fillId="0" borderId="34" xfId="496" applyNumberFormat="1" applyFont="1" applyFill="1" applyBorder="1" applyAlignment="1">
      <alignment horizontal="center" vertical="center"/>
      <protection/>
    </xf>
    <xf numFmtId="189" fontId="53" fillId="0" borderId="35" xfId="496" applyNumberFormat="1" applyFont="1" applyFill="1" applyBorder="1" applyAlignment="1">
      <alignment horizontal="center" vertical="center"/>
      <protection/>
    </xf>
    <xf numFmtId="189" fontId="53" fillId="0" borderId="36" xfId="496" applyNumberFormat="1" applyFont="1" applyFill="1" applyBorder="1" applyAlignment="1">
      <alignment horizontal="center" vertical="center"/>
      <protection/>
    </xf>
    <xf numFmtId="0" fontId="32" fillId="0" borderId="0" xfId="496" applyFont="1">
      <alignment/>
      <protection/>
    </xf>
    <xf numFmtId="189" fontId="23" fillId="0" borderId="37" xfId="496" applyNumberFormat="1" applyFont="1" applyFill="1" applyBorder="1" applyAlignment="1">
      <alignment horizontal="center" vertical="center"/>
      <protection/>
    </xf>
    <xf numFmtId="189" fontId="23" fillId="0" borderId="38" xfId="496" applyNumberFormat="1" applyFont="1" applyFill="1" applyBorder="1" applyAlignment="1">
      <alignment horizontal="center" vertical="center"/>
      <protection/>
    </xf>
    <xf numFmtId="189" fontId="23" fillId="0" borderId="39" xfId="496" applyNumberFormat="1" applyFont="1" applyFill="1" applyBorder="1" applyAlignment="1">
      <alignment horizontal="center" vertical="center"/>
      <protection/>
    </xf>
    <xf numFmtId="189" fontId="23" fillId="0" borderId="40" xfId="496" applyNumberFormat="1" applyFont="1" applyFill="1" applyBorder="1" applyAlignment="1">
      <alignment horizontal="center" vertical="center"/>
      <protection/>
    </xf>
    <xf numFmtId="49" fontId="32" fillId="0" borderId="41" xfId="496" applyNumberFormat="1" applyFont="1" applyFill="1" applyBorder="1" applyAlignment="1">
      <alignment horizontal="center" vertical="center" wrapText="1"/>
      <protection/>
    </xf>
    <xf numFmtId="49" fontId="32" fillId="0" borderId="42" xfId="496" applyNumberFormat="1" applyFont="1" applyFill="1" applyBorder="1" applyAlignment="1">
      <alignment horizontal="center" vertical="center" wrapText="1"/>
      <protection/>
    </xf>
    <xf numFmtId="49" fontId="32" fillId="0" borderId="43" xfId="496" applyNumberFormat="1" applyFont="1" applyFill="1" applyBorder="1" applyAlignment="1">
      <alignment horizontal="center" vertical="center" wrapText="1"/>
      <protection/>
    </xf>
    <xf numFmtId="49" fontId="32" fillId="0" borderId="44" xfId="496" applyNumberFormat="1" applyFont="1" applyFill="1" applyBorder="1" applyAlignment="1">
      <alignment horizontal="center" vertical="center" wrapText="1"/>
      <protection/>
    </xf>
    <xf numFmtId="49" fontId="32" fillId="0" borderId="45" xfId="496" applyNumberFormat="1" applyFont="1" applyFill="1" applyBorder="1" applyAlignment="1">
      <alignment horizontal="center" vertical="center" wrapText="1"/>
      <protection/>
    </xf>
    <xf numFmtId="49" fontId="32" fillId="0" borderId="46" xfId="496" applyNumberFormat="1" applyFont="1" applyFill="1" applyBorder="1" applyAlignment="1">
      <alignment horizontal="center" vertical="center" wrapText="1"/>
      <protection/>
    </xf>
    <xf numFmtId="0" fontId="32" fillId="0" borderId="21" xfId="496" applyFont="1" applyBorder="1" applyAlignment="1">
      <alignment horizontal="center" vertical="center" wrapText="1"/>
      <protection/>
    </xf>
    <xf numFmtId="0" fontId="40" fillId="0" borderId="42" xfId="496" applyFont="1" applyBorder="1" applyAlignment="1">
      <alignment horizontal="center" vertical="center" wrapText="1"/>
      <protection/>
    </xf>
    <xf numFmtId="189" fontId="53" fillId="0" borderId="47" xfId="496" applyNumberFormat="1" applyFont="1" applyFill="1" applyBorder="1" applyAlignment="1">
      <alignment horizontal="center" vertical="center"/>
      <protection/>
    </xf>
    <xf numFmtId="189" fontId="53" fillId="0" borderId="48" xfId="496" applyNumberFormat="1" applyFont="1" applyFill="1" applyBorder="1" applyAlignment="1">
      <alignment horizontal="center" vertical="center"/>
      <protection/>
    </xf>
    <xf numFmtId="189" fontId="53" fillId="0" borderId="22" xfId="496" applyNumberFormat="1" applyFont="1" applyFill="1" applyBorder="1" applyAlignment="1">
      <alignment horizontal="center" vertical="center"/>
      <protection/>
    </xf>
    <xf numFmtId="189" fontId="53" fillId="0" borderId="30" xfId="496" applyNumberFormat="1" applyFont="1" applyFill="1" applyBorder="1" applyAlignment="1">
      <alignment horizontal="center" vertical="center"/>
      <protection/>
    </xf>
    <xf numFmtId="49" fontId="53" fillId="0" borderId="23" xfId="496" applyNumberFormat="1" applyFont="1" applyFill="1" applyBorder="1" applyAlignment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/>
      <protection locked="0"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4" fillId="0" borderId="27" xfId="506" applyFont="1" applyBorder="1" applyAlignment="1">
      <alignment horizontal="center" vertical="center" wrapText="1"/>
      <protection/>
    </xf>
    <xf numFmtId="0" fontId="54" fillId="17" borderId="3" xfId="506" applyFont="1" applyFill="1" applyBorder="1" applyAlignment="1">
      <alignment horizontal="center" vertical="center" wrapText="1"/>
      <protection/>
    </xf>
    <xf numFmtId="0" fontId="33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189" fontId="60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189" fontId="20" fillId="0" borderId="3" xfId="501" applyNumberFormat="1" applyFont="1" applyFill="1" applyBorder="1" applyAlignment="1">
      <alignment horizontal="center" vertical="center" wrapText="1"/>
      <protection/>
    </xf>
    <xf numFmtId="190" fontId="20" fillId="0" borderId="3" xfId="501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6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8" fillId="0" borderId="3" xfId="504" applyNumberFormat="1" applyFont="1" applyFill="1" applyBorder="1" applyAlignment="1" applyProtection="1">
      <alignment horizontal="center" vertical="center"/>
      <protection/>
    </xf>
    <xf numFmtId="3" fontId="68" fillId="0" borderId="3" xfId="504" applyNumberFormat="1" applyFont="1" applyFill="1" applyBorder="1" applyAlignment="1" applyProtection="1">
      <alignment horizontal="center" vertical="center"/>
      <protection/>
    </xf>
    <xf numFmtId="1" fontId="68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3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9" fontId="20" fillId="0" borderId="3" xfId="506" applyNumberFormat="1" applyFont="1" applyFill="1" applyBorder="1" applyAlignment="1">
      <alignment horizontal="center" vertical="center" wrapText="1"/>
      <protection/>
    </xf>
    <xf numFmtId="189" fontId="61" fillId="0" borderId="3" xfId="506" applyNumberFormat="1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4" fillId="0" borderId="27" xfId="506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0" fontId="64" fillId="0" borderId="3" xfId="510" applyFont="1" applyFill="1" applyBorder="1" applyAlignment="1">
      <alignment horizontal="left" vertical="center"/>
      <protection/>
    </xf>
    <xf numFmtId="3" fontId="21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21" fillId="17" borderId="0" xfId="504" applyNumberFormat="1" applyFont="1" applyFill="1" applyBorder="1" applyAlignment="1" applyProtection="1">
      <alignment horizontal="right"/>
      <protection locked="0"/>
    </xf>
    <xf numFmtId="190" fontId="21" fillId="0" borderId="0" xfId="504" applyNumberFormat="1" applyFont="1" applyFill="1" applyBorder="1" applyAlignment="1" applyProtection="1">
      <alignment horizontal="right"/>
      <protection locked="0"/>
    </xf>
    <xf numFmtId="190" fontId="21" fillId="17" borderId="0" xfId="504" applyNumberFormat="1" applyFont="1" applyFill="1" applyBorder="1" applyAlignment="1" applyProtection="1">
      <alignment horizontal="right"/>
      <protection locked="0"/>
    </xf>
    <xf numFmtId="0" fontId="58" fillId="0" borderId="0" xfId="506" applyFont="1" applyFill="1" applyAlignment="1">
      <alignment horizontal="right"/>
      <protection/>
    </xf>
    <xf numFmtId="0" fontId="62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3" xfId="509" applyFont="1" applyFill="1" applyBorder="1" applyAlignment="1">
      <alignment horizontal="center" vertical="center" wrapText="1"/>
      <protection/>
    </xf>
    <xf numFmtId="0" fontId="20" fillId="0" borderId="52" xfId="509" applyFont="1" applyFill="1" applyBorder="1" applyAlignment="1">
      <alignment horizontal="center" vertical="center" wrapText="1"/>
      <protection/>
    </xf>
    <xf numFmtId="0" fontId="20" fillId="0" borderId="28" xfId="509" applyFont="1" applyFill="1" applyBorder="1" applyAlignment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54" fillId="0" borderId="0" xfId="504" applyNumberFormat="1" applyFont="1" applyFill="1" applyBorder="1" applyAlignment="1" applyProtection="1">
      <alignment horizontal="center"/>
      <protection locked="0"/>
    </xf>
    <xf numFmtId="1" fontId="65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3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3" fontId="64" fillId="0" borderId="3" xfId="510" applyNumberFormat="1" applyFont="1" applyFill="1" applyBorder="1" applyAlignment="1">
      <alignment horizontal="center" vertical="center"/>
      <protection/>
    </xf>
    <xf numFmtId="189" fontId="67" fillId="0" borderId="3" xfId="504" applyNumberFormat="1" applyFont="1" applyFill="1" applyBorder="1" applyAlignment="1" applyProtection="1">
      <alignment horizontal="center" vertical="center"/>
      <protection/>
    </xf>
    <xf numFmtId="3" fontId="64" fillId="0" borderId="3" xfId="504" applyNumberFormat="1" applyFont="1" applyFill="1" applyBorder="1" applyAlignment="1" applyProtection="1">
      <alignment horizontal="center" vertical="center"/>
      <protection locked="0"/>
    </xf>
    <xf numFmtId="189" fontId="67" fillId="0" borderId="3" xfId="504" applyNumberFormat="1" applyFont="1" applyFill="1" applyBorder="1" applyAlignment="1" applyProtection="1">
      <alignment horizontal="center" vertical="center"/>
      <protection locked="0"/>
    </xf>
    <xf numFmtId="3" fontId="64" fillId="0" borderId="3" xfId="504" applyNumberFormat="1" applyFont="1" applyFill="1" applyBorder="1" applyAlignment="1" applyProtection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1" fontId="19" fillId="0" borderId="3" xfId="504" applyNumberFormat="1" applyFont="1" applyFill="1" applyBorder="1" applyAlignment="1" applyProtection="1">
      <alignment horizontal="center"/>
      <protection locked="0"/>
    </xf>
    <xf numFmtId="3" fontId="19" fillId="0" borderId="3" xfId="504" applyNumberFormat="1" applyFont="1" applyFill="1" applyBorder="1" applyAlignment="1" applyProtection="1">
      <alignment horizontal="center"/>
      <protection locked="0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89" fontId="67" fillId="0" borderId="3" xfId="504" applyNumberFormat="1" applyFont="1" applyFill="1" applyBorder="1" applyAlignment="1" applyProtection="1">
      <alignment horizontal="center"/>
      <protection locked="0"/>
    </xf>
    <xf numFmtId="189" fontId="67" fillId="0" borderId="3" xfId="504" applyNumberFormat="1" applyFont="1" applyFill="1" applyBorder="1" applyAlignment="1" applyProtection="1">
      <alignment horizontal="center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L7" sqref="L7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17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18" t="s">
        <v>9</v>
      </c>
      <c r="C3" s="119"/>
      <c r="D3" s="121" t="s">
        <v>0</v>
      </c>
      <c r="E3" s="122"/>
      <c r="F3" s="122"/>
      <c r="G3" s="123"/>
      <c r="H3" s="121" t="s">
        <v>2</v>
      </c>
      <c r="I3" s="122"/>
      <c r="J3" s="122"/>
      <c r="K3" s="123"/>
    </row>
    <row r="4" spans="1:11" s="8" customFormat="1" ht="39.75" customHeight="1">
      <c r="A4" s="65"/>
      <c r="B4" s="15" t="s">
        <v>16</v>
      </c>
      <c r="C4" s="16" t="s">
        <v>73</v>
      </c>
      <c r="D4" s="15" t="s">
        <v>16</v>
      </c>
      <c r="E4" s="70" t="s">
        <v>32</v>
      </c>
      <c r="F4" s="16" t="s">
        <v>73</v>
      </c>
      <c r="G4" s="70" t="s">
        <v>33</v>
      </c>
      <c r="H4" s="15" t="s">
        <v>16</v>
      </c>
      <c r="I4" s="70" t="s">
        <v>34</v>
      </c>
      <c r="J4" s="16" t="s">
        <v>73</v>
      </c>
      <c r="K4" s="99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496.9</v>
      </c>
      <c r="C6" s="55">
        <v>497.2</v>
      </c>
      <c r="D6" s="56">
        <v>224</v>
      </c>
      <c r="E6" s="68">
        <f>ROUND(D6/B6*100,1)</f>
        <v>45.1</v>
      </c>
      <c r="F6" s="56">
        <v>221.2</v>
      </c>
      <c r="G6" s="66">
        <f>ROUND(F6/C6*100,1)</f>
        <v>44.5</v>
      </c>
      <c r="H6" s="57">
        <v>272.9</v>
      </c>
      <c r="I6" s="68">
        <f>ROUND(H6/B6*100,1)</f>
        <v>54.9</v>
      </c>
      <c r="J6" s="56">
        <v>276</v>
      </c>
      <c r="K6" s="66">
        <f>ROUND(J6/C6*100,1)</f>
        <v>55.5</v>
      </c>
    </row>
    <row r="7" spans="1:11" s="8" customFormat="1" ht="54" customHeight="1">
      <c r="A7" s="18" t="s">
        <v>10</v>
      </c>
      <c r="B7" s="19">
        <v>62.8</v>
      </c>
      <c r="C7" s="20">
        <v>63.1</v>
      </c>
      <c r="D7" s="21">
        <v>53.9</v>
      </c>
      <c r="E7" s="41" t="s">
        <v>21</v>
      </c>
      <c r="F7" s="21">
        <v>53.4</v>
      </c>
      <c r="G7" s="51" t="s">
        <v>21</v>
      </c>
      <c r="H7" s="43">
        <v>72.8</v>
      </c>
      <c r="I7" s="41" t="s">
        <v>21</v>
      </c>
      <c r="J7" s="21">
        <v>74</v>
      </c>
      <c r="K7" s="51" t="s">
        <v>21</v>
      </c>
    </row>
    <row r="8" spans="1:11" s="8" customFormat="1" ht="53.25" customHeight="1">
      <c r="A8" s="22" t="s">
        <v>11</v>
      </c>
      <c r="B8" s="23">
        <v>441</v>
      </c>
      <c r="C8" s="24">
        <v>442.2</v>
      </c>
      <c r="D8" s="25">
        <v>207</v>
      </c>
      <c r="E8" s="41">
        <f>ROUND(D8/B8*100,1)</f>
        <v>46.9</v>
      </c>
      <c r="F8" s="25">
        <v>199.7</v>
      </c>
      <c r="G8" s="51">
        <f>ROUND(F8/C8*100,1)</f>
        <v>45.2</v>
      </c>
      <c r="H8" s="44">
        <v>234</v>
      </c>
      <c r="I8" s="41">
        <f>ROUND(H8/B8*100,1)</f>
        <v>53.1</v>
      </c>
      <c r="J8" s="25">
        <v>242.5</v>
      </c>
      <c r="K8" s="51">
        <f>ROUND(J8/C8*100,1)</f>
        <v>54.8</v>
      </c>
    </row>
    <row r="9" spans="1:11" s="8" customFormat="1" ht="43.5" customHeight="1">
      <c r="A9" s="26" t="s">
        <v>12</v>
      </c>
      <c r="B9" s="19">
        <v>55.8</v>
      </c>
      <c r="C9" s="20">
        <v>56.2</v>
      </c>
      <c r="D9" s="21">
        <v>49.8</v>
      </c>
      <c r="E9" s="41" t="s">
        <v>21</v>
      </c>
      <c r="F9" s="21">
        <v>48.2</v>
      </c>
      <c r="G9" s="51" t="s">
        <v>21</v>
      </c>
      <c r="H9" s="43">
        <v>62.4</v>
      </c>
      <c r="I9" s="41" t="s">
        <v>21</v>
      </c>
      <c r="J9" s="21">
        <v>65</v>
      </c>
      <c r="K9" s="51" t="s">
        <v>21</v>
      </c>
    </row>
    <row r="10" spans="1:11" s="8" customFormat="1" ht="65.25" customHeight="1">
      <c r="A10" s="22" t="s">
        <v>13</v>
      </c>
      <c r="B10" s="23">
        <v>55.9</v>
      </c>
      <c r="C10" s="24">
        <v>55</v>
      </c>
      <c r="D10" s="25">
        <v>17</v>
      </c>
      <c r="E10" s="41">
        <f>ROUND(D10/B10*100,1)</f>
        <v>30.4</v>
      </c>
      <c r="F10" s="25">
        <v>21.5</v>
      </c>
      <c r="G10" s="51">
        <f>ROUND(F10/C10*100,1)</f>
        <v>39.1</v>
      </c>
      <c r="H10" s="44">
        <v>38.9</v>
      </c>
      <c r="I10" s="41">
        <f>ROUND(H10/B10*100,1)</f>
        <v>69.6</v>
      </c>
      <c r="J10" s="25">
        <v>33.5</v>
      </c>
      <c r="K10" s="51">
        <f>ROUND(J10/C10*100,1)</f>
        <v>60.9</v>
      </c>
    </row>
    <row r="11" spans="1:11" s="8" customFormat="1" ht="57" customHeight="1" thickBot="1">
      <c r="A11" s="27" t="s">
        <v>14</v>
      </c>
      <c r="B11" s="28">
        <v>11.2</v>
      </c>
      <c r="C11" s="29">
        <v>11.1</v>
      </c>
      <c r="D11" s="30">
        <v>7.6</v>
      </c>
      <c r="E11" s="42" t="s">
        <v>21</v>
      </c>
      <c r="F11" s="30">
        <v>9.7</v>
      </c>
      <c r="G11" s="52" t="s">
        <v>21</v>
      </c>
      <c r="H11" s="45">
        <v>14.3</v>
      </c>
      <c r="I11" s="42" t="s">
        <v>21</v>
      </c>
      <c r="J11" s="30">
        <v>12.1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293.9</v>
      </c>
      <c r="C12" s="48">
        <v>290.2</v>
      </c>
      <c r="D12" s="49">
        <v>191.7</v>
      </c>
      <c r="E12" s="69">
        <f>ROUND(D12/B12*100,1)</f>
        <v>65.2</v>
      </c>
      <c r="F12" s="49">
        <v>193.1</v>
      </c>
      <c r="G12" s="67">
        <f>ROUND(F12/C12*100,1)</f>
        <v>66.5</v>
      </c>
      <c r="H12" s="50">
        <v>102.2</v>
      </c>
      <c r="I12" s="69">
        <f>ROUND(H12/B12*100,1)</f>
        <v>34.8</v>
      </c>
      <c r="J12" s="49">
        <v>97.1</v>
      </c>
      <c r="K12" s="67">
        <f>ROUND(J12/C12*100,1)</f>
        <v>33.5</v>
      </c>
    </row>
    <row r="13" spans="1:11" s="9" customFormat="1" ht="26.25" customHeight="1" thickTop="1">
      <c r="A13" s="120" t="s">
        <v>15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I10" sqref="I10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24" t="s">
        <v>74</v>
      </c>
      <c r="B1" s="124"/>
      <c r="C1" s="124"/>
      <c r="D1" s="124"/>
      <c r="E1" s="124"/>
      <c r="F1" s="124"/>
    </row>
    <row r="2" spans="1:6" s="76" customFormat="1" ht="21" customHeight="1">
      <c r="A2" s="125" t="s">
        <v>36</v>
      </c>
      <c r="B2" s="125"/>
      <c r="C2" s="125"/>
      <c r="D2" s="125"/>
      <c r="E2" s="125"/>
      <c r="F2" s="125"/>
    </row>
    <row r="3" spans="1:6" ht="18" customHeight="1">
      <c r="A3" s="77"/>
      <c r="B3" s="77"/>
      <c r="C3" s="77"/>
      <c r="D3" s="77"/>
      <c r="E3" s="77"/>
      <c r="F3" s="116" t="s">
        <v>53</v>
      </c>
    </row>
    <row r="4" spans="1:6" s="83" customFormat="1" ht="57" customHeight="1">
      <c r="A4" s="78" t="s">
        <v>37</v>
      </c>
      <c r="B4" s="79" t="s">
        <v>38</v>
      </c>
      <c r="C4" s="80" t="s">
        <v>2</v>
      </c>
      <c r="D4" s="81" t="s">
        <v>39</v>
      </c>
      <c r="E4" s="80" t="s">
        <v>0</v>
      </c>
      <c r="F4" s="82" t="s">
        <v>40</v>
      </c>
    </row>
    <row r="5" spans="1:6" s="98" customFormat="1" ht="17.25" customHeight="1">
      <c r="A5" s="96" t="s">
        <v>1</v>
      </c>
      <c r="B5" s="96">
        <v>1</v>
      </c>
      <c r="C5" s="97">
        <v>2</v>
      </c>
      <c r="D5" s="96">
        <v>3</v>
      </c>
      <c r="E5" s="97">
        <v>4</v>
      </c>
      <c r="F5" s="96">
        <v>5</v>
      </c>
    </row>
    <row r="6" spans="1:7" s="84" customFormat="1" ht="33.75" customHeight="1">
      <c r="A6" s="100" t="s">
        <v>41</v>
      </c>
      <c r="B6" s="150">
        <v>29277</v>
      </c>
      <c r="C6" s="109">
        <f>B6-E6</f>
        <v>13982</v>
      </c>
      <c r="D6" s="103">
        <f>C6/B6*100</f>
        <v>47.75762543976501</v>
      </c>
      <c r="E6" s="151">
        <v>15295</v>
      </c>
      <c r="F6" s="104">
        <f>E6/B6*100</f>
        <v>52.24237456023499</v>
      </c>
      <c r="G6" s="85"/>
    </row>
    <row r="7" spans="1:7" s="84" customFormat="1" ht="46.5" customHeight="1">
      <c r="A7" s="101" t="s">
        <v>47</v>
      </c>
      <c r="B7" s="151">
        <v>23717</v>
      </c>
      <c r="C7" s="109">
        <f>B7-E7</f>
        <v>13093</v>
      </c>
      <c r="D7" s="103">
        <f>C7/B7*100</f>
        <v>55.20512712400388</v>
      </c>
      <c r="E7" s="151">
        <v>10624</v>
      </c>
      <c r="F7" s="104">
        <f>E7/B7*100</f>
        <v>44.79487287599612</v>
      </c>
      <c r="G7" s="85"/>
    </row>
    <row r="8" spans="1:7" s="84" customFormat="1" ht="34.5" customHeight="1">
      <c r="A8" s="100" t="s">
        <v>42</v>
      </c>
      <c r="B8" s="150">
        <v>4827</v>
      </c>
      <c r="C8" s="109">
        <f>B8-E8</f>
        <v>3025</v>
      </c>
      <c r="D8" s="103">
        <f>C8/B8*100</f>
        <v>62.668324010772736</v>
      </c>
      <c r="E8" s="151">
        <v>1802</v>
      </c>
      <c r="F8" s="104">
        <f>E8/B8*100</f>
        <v>37.331675989227264</v>
      </c>
      <c r="G8" s="85"/>
    </row>
    <row r="9" spans="1:7" s="84" customFormat="1" ht="62.25" customHeight="1">
      <c r="A9" s="100" t="s">
        <v>5</v>
      </c>
      <c r="B9" s="150">
        <v>4663</v>
      </c>
      <c r="C9" s="109">
        <f>B9-E9</f>
        <v>2322</v>
      </c>
      <c r="D9" s="103">
        <f>C9/B9*100</f>
        <v>49.796268496675964</v>
      </c>
      <c r="E9" s="151">
        <v>2341</v>
      </c>
      <c r="F9" s="104">
        <f>E9/B9*100</f>
        <v>50.20373150332404</v>
      </c>
      <c r="G9" s="85"/>
    </row>
    <row r="10" spans="1:7" s="86" customFormat="1" ht="48.75" customHeight="1">
      <c r="A10" s="100" t="s">
        <v>43</v>
      </c>
      <c r="B10" s="150">
        <v>27827</v>
      </c>
      <c r="C10" s="109">
        <f>B10-E10</f>
        <v>13365</v>
      </c>
      <c r="D10" s="103">
        <f>C10/B10*100</f>
        <v>48.02889280195494</v>
      </c>
      <c r="E10" s="151">
        <v>14462</v>
      </c>
      <c r="F10" s="104">
        <f>E10/B10*100</f>
        <v>51.97110719804506</v>
      </c>
      <c r="G10" s="85"/>
    </row>
    <row r="11" spans="1:7" s="86" customFormat="1" ht="27" customHeight="1">
      <c r="A11" s="126" t="s">
        <v>75</v>
      </c>
      <c r="B11" s="127"/>
      <c r="C11" s="127"/>
      <c r="D11" s="127"/>
      <c r="E11" s="127"/>
      <c r="F11" s="128"/>
      <c r="G11" s="85"/>
    </row>
    <row r="12" spans="1:7" s="86" customFormat="1" ht="48.75" customHeight="1">
      <c r="A12" s="78" t="s">
        <v>37</v>
      </c>
      <c r="B12" s="79" t="s">
        <v>38</v>
      </c>
      <c r="C12" s="106" t="s">
        <v>2</v>
      </c>
      <c r="D12" s="107" t="s">
        <v>39</v>
      </c>
      <c r="E12" s="106" t="s">
        <v>0</v>
      </c>
      <c r="F12" s="105" t="s">
        <v>40</v>
      </c>
      <c r="G12" s="85"/>
    </row>
    <row r="13" spans="1:8" ht="48.75" customHeight="1">
      <c r="A13" s="102" t="s">
        <v>48</v>
      </c>
      <c r="B13" s="108">
        <v>9403</v>
      </c>
      <c r="C13" s="108">
        <f>B13-E13</f>
        <v>4369</v>
      </c>
      <c r="D13" s="87">
        <f>C13/B13*100</f>
        <v>46.46389450175476</v>
      </c>
      <c r="E13" s="108">
        <v>5034</v>
      </c>
      <c r="F13" s="88">
        <f>E13/B13*100</f>
        <v>53.53610549824525</v>
      </c>
      <c r="G13" s="85"/>
      <c r="H13" s="86"/>
    </row>
    <row r="14" spans="1:7" ht="48.75" customHeight="1">
      <c r="A14" s="102" t="s">
        <v>44</v>
      </c>
      <c r="B14" s="108">
        <v>7392</v>
      </c>
      <c r="C14" s="108">
        <f>B14-E14</f>
        <v>3518</v>
      </c>
      <c r="D14" s="87">
        <f>C14/B14*100</f>
        <v>47.59199134199134</v>
      </c>
      <c r="E14" s="108">
        <v>3874</v>
      </c>
      <c r="F14" s="88">
        <f>E14/B14*100</f>
        <v>52.408008658008654</v>
      </c>
      <c r="G14" s="85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"/>
  <sheetViews>
    <sheetView tabSelected="1" view="pageBreakPreview" zoomScale="80" zoomScaleNormal="85" zoomScaleSheetLayoutView="80" zoomScalePageLayoutView="0" workbookViewId="0" topLeftCell="A1">
      <selection activeCell="AB15" sqref="AB15"/>
    </sheetView>
  </sheetViews>
  <sheetFormatPr defaultColWidth="9.140625" defaultRowHeight="15"/>
  <cols>
    <col min="1" max="1" width="13.421875" style="40" customWidth="1"/>
    <col min="2" max="2" width="7.0039062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32" t="s">
        <v>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s="1" customFormat="1" ht="19.5" customHeight="1">
      <c r="A2" s="141" t="s">
        <v>76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1" s="1" customFormat="1" ht="12.75" customHeight="1">
      <c r="A3" s="72"/>
      <c r="B3" s="38"/>
      <c r="C3" s="35"/>
      <c r="D3" s="36"/>
      <c r="E3" s="36"/>
      <c r="F3" s="36"/>
      <c r="G3" s="36"/>
      <c r="H3" s="36"/>
      <c r="I3" s="35"/>
      <c r="J3" s="31"/>
      <c r="K3" s="31"/>
      <c r="L3" s="35"/>
      <c r="M3" s="36"/>
      <c r="N3" s="37"/>
      <c r="O3" s="35"/>
      <c r="P3" s="36"/>
      <c r="Q3" s="36"/>
      <c r="R3" s="32"/>
      <c r="S3" s="32"/>
      <c r="T3" s="32"/>
      <c r="U3" s="133"/>
    </row>
    <row r="4" spans="1:22" s="73" customFormat="1" ht="79.5" customHeight="1">
      <c r="A4" s="134"/>
      <c r="B4" s="129" t="s">
        <v>3</v>
      </c>
      <c r="C4" s="130"/>
      <c r="D4" s="131"/>
      <c r="E4" s="129" t="s">
        <v>49</v>
      </c>
      <c r="F4" s="130"/>
      <c r="G4" s="131"/>
      <c r="H4" s="129" t="s">
        <v>4</v>
      </c>
      <c r="I4" s="130"/>
      <c r="J4" s="131"/>
      <c r="K4" s="129" t="s">
        <v>5</v>
      </c>
      <c r="L4" s="130"/>
      <c r="M4" s="131"/>
      <c r="N4" s="129" t="s">
        <v>17</v>
      </c>
      <c r="O4" s="130"/>
      <c r="P4" s="131"/>
      <c r="Q4" s="138" t="s">
        <v>6</v>
      </c>
      <c r="R4" s="139"/>
      <c r="S4" s="140"/>
      <c r="T4" s="135" t="s">
        <v>18</v>
      </c>
      <c r="U4" s="136"/>
      <c r="V4" s="137"/>
    </row>
    <row r="5" spans="1:22" s="71" customFormat="1" ht="33.75" customHeight="1">
      <c r="A5" s="134"/>
      <c r="B5" s="90" t="s">
        <v>7</v>
      </c>
      <c r="C5" s="91" t="s">
        <v>45</v>
      </c>
      <c r="D5" s="91" t="s">
        <v>46</v>
      </c>
      <c r="E5" s="92" t="s">
        <v>7</v>
      </c>
      <c r="F5" s="91" t="s">
        <v>45</v>
      </c>
      <c r="G5" s="91" t="s">
        <v>46</v>
      </c>
      <c r="H5" s="92" t="s">
        <v>7</v>
      </c>
      <c r="I5" s="91" t="s">
        <v>45</v>
      </c>
      <c r="J5" s="91" t="s">
        <v>46</v>
      </c>
      <c r="K5" s="92" t="s">
        <v>7</v>
      </c>
      <c r="L5" s="91" t="s">
        <v>45</v>
      </c>
      <c r="M5" s="91" t="s">
        <v>46</v>
      </c>
      <c r="N5" s="92" t="s">
        <v>7</v>
      </c>
      <c r="O5" s="91" t="s">
        <v>45</v>
      </c>
      <c r="P5" s="91" t="s">
        <v>46</v>
      </c>
      <c r="Q5" s="92" t="s">
        <v>7</v>
      </c>
      <c r="R5" s="91" t="s">
        <v>45</v>
      </c>
      <c r="S5" s="91" t="s">
        <v>46</v>
      </c>
      <c r="T5" s="92" t="s">
        <v>7</v>
      </c>
      <c r="U5" s="91" t="s">
        <v>45</v>
      </c>
      <c r="V5" s="91" t="s">
        <v>46</v>
      </c>
    </row>
    <row r="6" spans="1:22" s="95" customFormat="1" ht="9.75" customHeight="1">
      <c r="A6" s="93" t="s">
        <v>1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</row>
    <row r="7" spans="1:22" s="74" customFormat="1" ht="18.75" customHeight="1">
      <c r="A7" s="111" t="s">
        <v>8</v>
      </c>
      <c r="B7" s="142">
        <v>29277</v>
      </c>
      <c r="C7" s="143">
        <v>47.8</v>
      </c>
      <c r="D7" s="143">
        <v>52.2</v>
      </c>
      <c r="E7" s="144">
        <v>23717</v>
      </c>
      <c r="F7" s="143">
        <v>55.2</v>
      </c>
      <c r="G7" s="143">
        <v>44.8</v>
      </c>
      <c r="H7" s="144">
        <v>4827</v>
      </c>
      <c r="I7" s="145">
        <v>62.7</v>
      </c>
      <c r="J7" s="145">
        <v>37.3</v>
      </c>
      <c r="K7" s="144">
        <v>4663</v>
      </c>
      <c r="L7" s="145">
        <v>49.8</v>
      </c>
      <c r="M7" s="143">
        <v>50.2</v>
      </c>
      <c r="N7" s="146">
        <v>27827</v>
      </c>
      <c r="O7" s="143">
        <v>48</v>
      </c>
      <c r="P7" s="143">
        <v>52</v>
      </c>
      <c r="Q7" s="146">
        <v>9403</v>
      </c>
      <c r="R7" s="145">
        <v>46.5</v>
      </c>
      <c r="S7" s="145">
        <v>53.5</v>
      </c>
      <c r="T7" s="144">
        <v>7392</v>
      </c>
      <c r="U7" s="145">
        <v>47.6</v>
      </c>
      <c r="V7" s="145">
        <v>52.4</v>
      </c>
    </row>
    <row r="8" spans="1:22" ht="15.75">
      <c r="A8" s="110" t="s">
        <v>55</v>
      </c>
      <c r="B8" s="147">
        <v>1193</v>
      </c>
      <c r="C8" s="143">
        <f aca="true" t="shared" si="0" ref="C8:C27">100-D8</f>
        <v>42.4140821458508</v>
      </c>
      <c r="D8" s="152">
        <v>57.5859178541492</v>
      </c>
      <c r="E8" s="148">
        <v>1019</v>
      </c>
      <c r="F8" s="143">
        <f aca="true" t="shared" si="1" ref="F8:F27">100-G8</f>
        <v>55.64278704612365</v>
      </c>
      <c r="G8" s="152">
        <v>44.35721295387635</v>
      </c>
      <c r="H8" s="148">
        <v>228</v>
      </c>
      <c r="I8" s="145">
        <f aca="true" t="shared" si="2" ref="I8:I27">100-J8</f>
        <v>56.57894736842105</v>
      </c>
      <c r="J8" s="152">
        <v>43.42105263157895</v>
      </c>
      <c r="K8" s="148">
        <v>241</v>
      </c>
      <c r="L8" s="145">
        <f aca="true" t="shared" si="3" ref="L8:L27">100-M8</f>
        <v>41.078838174273855</v>
      </c>
      <c r="M8" s="152">
        <v>58.921161825726145</v>
      </c>
      <c r="N8" s="148">
        <v>1165</v>
      </c>
      <c r="O8" s="143">
        <f aca="true" t="shared" si="4" ref="O8:O27">100-P8</f>
        <v>42.317596566523605</v>
      </c>
      <c r="P8" s="152">
        <v>57.682403433476395</v>
      </c>
      <c r="Q8" s="149">
        <v>302</v>
      </c>
      <c r="R8" s="145">
        <f aca="true" t="shared" si="5" ref="R8:R27">100-S8</f>
        <v>38.741721854304636</v>
      </c>
      <c r="S8" s="152">
        <v>61.258278145695364</v>
      </c>
      <c r="T8" s="148">
        <v>210</v>
      </c>
      <c r="U8" s="145">
        <f aca="true" t="shared" si="6" ref="U8:U27">100-V8</f>
        <v>41.9047619047619</v>
      </c>
      <c r="V8" s="153">
        <v>58.0952380952381</v>
      </c>
    </row>
    <row r="9" spans="1:22" ht="15.75">
      <c r="A9" s="110" t="s">
        <v>56</v>
      </c>
      <c r="B9" s="147">
        <v>1217</v>
      </c>
      <c r="C9" s="143">
        <f t="shared" si="0"/>
        <v>45.439605587510265</v>
      </c>
      <c r="D9" s="152">
        <v>54.560394412489735</v>
      </c>
      <c r="E9" s="148">
        <v>1199</v>
      </c>
      <c r="F9" s="143">
        <f t="shared" si="1"/>
        <v>49.87489574645538</v>
      </c>
      <c r="G9" s="152">
        <v>50.12510425354462</v>
      </c>
      <c r="H9" s="148">
        <v>220</v>
      </c>
      <c r="I9" s="145">
        <f t="shared" si="2"/>
        <v>55</v>
      </c>
      <c r="J9" s="152">
        <v>45</v>
      </c>
      <c r="K9" s="148">
        <v>335</v>
      </c>
      <c r="L9" s="145">
        <f t="shared" si="3"/>
        <v>34.02985074626865</v>
      </c>
      <c r="M9" s="152">
        <v>65.97014925373135</v>
      </c>
      <c r="N9" s="148">
        <v>1161</v>
      </c>
      <c r="O9" s="143">
        <f t="shared" si="4"/>
        <v>45.30577088716624</v>
      </c>
      <c r="P9" s="152">
        <v>54.69422911283376</v>
      </c>
      <c r="Q9" s="148">
        <v>389</v>
      </c>
      <c r="R9" s="145">
        <f t="shared" si="5"/>
        <v>45.24421593830334</v>
      </c>
      <c r="S9" s="152">
        <v>54.75578406169666</v>
      </c>
      <c r="T9" s="148">
        <v>307</v>
      </c>
      <c r="U9" s="145">
        <f t="shared" si="6"/>
        <v>46.579804560260584</v>
      </c>
      <c r="V9" s="153">
        <v>53.420195439739416</v>
      </c>
    </row>
    <row r="10" spans="1:22" ht="15.75">
      <c r="A10" s="110" t="s">
        <v>57</v>
      </c>
      <c r="B10" s="147">
        <v>775</v>
      </c>
      <c r="C10" s="143">
        <f t="shared" si="0"/>
        <v>53.54838709677419</v>
      </c>
      <c r="D10" s="152">
        <v>46.45161290322581</v>
      </c>
      <c r="E10" s="148">
        <v>588</v>
      </c>
      <c r="F10" s="143">
        <f t="shared" si="1"/>
        <v>66.156462585034</v>
      </c>
      <c r="G10" s="152">
        <v>33.843537414965986</v>
      </c>
      <c r="H10" s="148">
        <v>214</v>
      </c>
      <c r="I10" s="145">
        <f t="shared" si="2"/>
        <v>71.02803738317758</v>
      </c>
      <c r="J10" s="152">
        <v>28.971962616822427</v>
      </c>
      <c r="K10" s="148">
        <v>161</v>
      </c>
      <c r="L10" s="145">
        <f t="shared" si="3"/>
        <v>77.01863354037268</v>
      </c>
      <c r="M10" s="152">
        <v>22.981366459627328</v>
      </c>
      <c r="N10" s="148">
        <v>764</v>
      </c>
      <c r="O10" s="143">
        <f t="shared" si="4"/>
        <v>53.92670157068063</v>
      </c>
      <c r="P10" s="152">
        <v>46.07329842931937</v>
      </c>
      <c r="Q10" s="148">
        <v>218</v>
      </c>
      <c r="R10" s="145">
        <f t="shared" si="5"/>
        <v>51.8348623853211</v>
      </c>
      <c r="S10" s="152">
        <v>48.1651376146789</v>
      </c>
      <c r="T10" s="148">
        <v>186</v>
      </c>
      <c r="U10" s="145">
        <f t="shared" si="6"/>
        <v>54.30107526881721</v>
      </c>
      <c r="V10" s="153">
        <v>45.69892473118279</v>
      </c>
    </row>
    <row r="11" spans="1:22" ht="15.75">
      <c r="A11" s="110" t="s">
        <v>58</v>
      </c>
      <c r="B11" s="147">
        <v>859</v>
      </c>
      <c r="C11" s="143">
        <f t="shared" si="0"/>
        <v>59.48777648428405</v>
      </c>
      <c r="D11" s="152">
        <v>40.51222351571595</v>
      </c>
      <c r="E11" s="148">
        <v>637</v>
      </c>
      <c r="F11" s="143">
        <f t="shared" si="1"/>
        <v>62.16640502354788</v>
      </c>
      <c r="G11" s="152">
        <v>37.83359497645212</v>
      </c>
      <c r="H11" s="148">
        <v>201</v>
      </c>
      <c r="I11" s="145">
        <f t="shared" si="2"/>
        <v>81.59203980099502</v>
      </c>
      <c r="J11" s="152">
        <v>18.407960199004975</v>
      </c>
      <c r="K11" s="148">
        <v>228</v>
      </c>
      <c r="L11" s="145">
        <f t="shared" si="3"/>
        <v>61.84210526315789</v>
      </c>
      <c r="M11" s="152">
        <v>38.15789473684211</v>
      </c>
      <c r="N11" s="148">
        <v>850</v>
      </c>
      <c r="O11" s="143">
        <f t="shared" si="4"/>
        <v>59.88235294117647</v>
      </c>
      <c r="P11" s="152">
        <v>40.11764705882353</v>
      </c>
      <c r="Q11" s="148">
        <v>195</v>
      </c>
      <c r="R11" s="145">
        <f t="shared" si="5"/>
        <v>62.05128205128205</v>
      </c>
      <c r="S11" s="152">
        <v>37.94871794871795</v>
      </c>
      <c r="T11" s="148">
        <v>141</v>
      </c>
      <c r="U11" s="145">
        <f t="shared" si="6"/>
        <v>65.95744680851064</v>
      </c>
      <c r="V11" s="153">
        <v>34.04255319148936</v>
      </c>
    </row>
    <row r="12" spans="1:22" ht="15.75">
      <c r="A12" s="110" t="s">
        <v>59</v>
      </c>
      <c r="B12" s="147">
        <v>921</v>
      </c>
      <c r="C12" s="143">
        <f t="shared" si="0"/>
        <v>52.66015200868621</v>
      </c>
      <c r="D12" s="152">
        <v>47.33984799131379</v>
      </c>
      <c r="E12" s="148">
        <v>497</v>
      </c>
      <c r="F12" s="143">
        <f t="shared" si="1"/>
        <v>58.5513078470825</v>
      </c>
      <c r="G12" s="152">
        <v>41.4486921529175</v>
      </c>
      <c r="H12" s="148">
        <v>193</v>
      </c>
      <c r="I12" s="145">
        <f t="shared" si="2"/>
        <v>70.46632124352331</v>
      </c>
      <c r="J12" s="152">
        <v>29.533678756476682</v>
      </c>
      <c r="K12" s="148">
        <v>180</v>
      </c>
      <c r="L12" s="145">
        <f t="shared" si="3"/>
        <v>61.666666666666664</v>
      </c>
      <c r="M12" s="152">
        <v>38.333333333333336</v>
      </c>
      <c r="N12" s="148">
        <v>912</v>
      </c>
      <c r="O12" s="143">
        <f t="shared" si="4"/>
        <v>52.631578947368425</v>
      </c>
      <c r="P12" s="152">
        <v>47.368421052631575</v>
      </c>
      <c r="Q12" s="148">
        <v>301</v>
      </c>
      <c r="R12" s="145">
        <f t="shared" si="5"/>
        <v>49.501661129568106</v>
      </c>
      <c r="S12" s="152">
        <v>50.498338870431894</v>
      </c>
      <c r="T12" s="148">
        <v>236</v>
      </c>
      <c r="U12" s="145">
        <f t="shared" si="6"/>
        <v>50</v>
      </c>
      <c r="V12" s="153">
        <v>50</v>
      </c>
    </row>
    <row r="13" spans="1:22" ht="15.75">
      <c r="A13" s="110" t="s">
        <v>60</v>
      </c>
      <c r="B13" s="147">
        <v>908</v>
      </c>
      <c r="C13" s="143">
        <f t="shared" si="0"/>
        <v>57.709251101321584</v>
      </c>
      <c r="D13" s="152">
        <v>42.290748898678416</v>
      </c>
      <c r="E13" s="148">
        <v>769</v>
      </c>
      <c r="F13" s="143">
        <f t="shared" si="1"/>
        <v>56.4369310793238</v>
      </c>
      <c r="G13" s="152">
        <v>43.5630689206762</v>
      </c>
      <c r="H13" s="148">
        <v>214</v>
      </c>
      <c r="I13" s="145">
        <f t="shared" si="2"/>
        <v>83.64485981308411</v>
      </c>
      <c r="J13" s="152">
        <v>16.355140186915886</v>
      </c>
      <c r="K13" s="148">
        <v>275</v>
      </c>
      <c r="L13" s="145">
        <f t="shared" si="3"/>
        <v>74.9090909090909</v>
      </c>
      <c r="M13" s="152">
        <v>25.09090909090909</v>
      </c>
      <c r="N13" s="148">
        <v>885</v>
      </c>
      <c r="O13" s="143">
        <f t="shared" si="4"/>
        <v>57.96610169491526</v>
      </c>
      <c r="P13" s="152">
        <v>42.03389830508474</v>
      </c>
      <c r="Q13" s="148">
        <v>305</v>
      </c>
      <c r="R13" s="145">
        <f t="shared" si="5"/>
        <v>53.114754098360656</v>
      </c>
      <c r="S13" s="152">
        <v>46.885245901639344</v>
      </c>
      <c r="T13" s="148">
        <v>240</v>
      </c>
      <c r="U13" s="145">
        <f t="shared" si="6"/>
        <v>55</v>
      </c>
      <c r="V13" s="153">
        <v>45</v>
      </c>
    </row>
    <row r="14" spans="1:22" ht="15.75">
      <c r="A14" s="110" t="s">
        <v>71</v>
      </c>
      <c r="B14" s="147">
        <v>2608</v>
      </c>
      <c r="C14" s="143">
        <f t="shared" si="0"/>
        <v>42.101226993865026</v>
      </c>
      <c r="D14" s="152">
        <v>57.898773006134974</v>
      </c>
      <c r="E14" s="148">
        <v>1463</v>
      </c>
      <c r="F14" s="143">
        <f t="shared" si="1"/>
        <v>52.08475734791524</v>
      </c>
      <c r="G14" s="152">
        <v>47.91524265208476</v>
      </c>
      <c r="H14" s="148">
        <v>325</v>
      </c>
      <c r="I14" s="145">
        <f t="shared" si="2"/>
        <v>50.76923076923077</v>
      </c>
      <c r="J14" s="152">
        <v>49.23076923076923</v>
      </c>
      <c r="K14" s="148">
        <v>276</v>
      </c>
      <c r="L14" s="145">
        <f t="shared" si="3"/>
        <v>42.028985507246375</v>
      </c>
      <c r="M14" s="152">
        <v>57.971014492753625</v>
      </c>
      <c r="N14" s="148">
        <v>2476</v>
      </c>
      <c r="O14" s="143">
        <f t="shared" si="4"/>
        <v>42.245557350565434</v>
      </c>
      <c r="P14" s="152">
        <v>57.754442649434566</v>
      </c>
      <c r="Q14" s="148">
        <v>802</v>
      </c>
      <c r="R14" s="145">
        <f t="shared" si="5"/>
        <v>38.279301745635905</v>
      </c>
      <c r="S14" s="152">
        <v>61.720698254364095</v>
      </c>
      <c r="T14" s="148">
        <v>569</v>
      </c>
      <c r="U14" s="145">
        <f t="shared" si="6"/>
        <v>39.01581722319859</v>
      </c>
      <c r="V14" s="153">
        <v>60.98418277680141</v>
      </c>
    </row>
    <row r="15" spans="1:22" ht="15.75">
      <c r="A15" s="110" t="s">
        <v>52</v>
      </c>
      <c r="B15" s="147">
        <v>1964</v>
      </c>
      <c r="C15" s="143">
        <f t="shared" si="0"/>
        <v>54.32790224032586</v>
      </c>
      <c r="D15" s="152">
        <v>45.67209775967414</v>
      </c>
      <c r="E15" s="148">
        <v>1377</v>
      </c>
      <c r="F15" s="143">
        <f t="shared" si="1"/>
        <v>56.209150326797385</v>
      </c>
      <c r="G15" s="152">
        <v>43.790849673202615</v>
      </c>
      <c r="H15" s="148">
        <v>358</v>
      </c>
      <c r="I15" s="145">
        <f t="shared" si="2"/>
        <v>57.54189944134078</v>
      </c>
      <c r="J15" s="152">
        <v>42.45810055865922</v>
      </c>
      <c r="K15" s="148">
        <v>332</v>
      </c>
      <c r="L15" s="145">
        <f t="shared" si="3"/>
        <v>37.951807228915655</v>
      </c>
      <c r="M15" s="152">
        <v>62.048192771084345</v>
      </c>
      <c r="N15" s="148">
        <v>1936</v>
      </c>
      <c r="O15" s="143">
        <f t="shared" si="4"/>
        <v>54.64876033057851</v>
      </c>
      <c r="P15" s="152">
        <v>45.35123966942149</v>
      </c>
      <c r="Q15" s="148">
        <v>702</v>
      </c>
      <c r="R15" s="145">
        <f t="shared" si="5"/>
        <v>54.27350427350427</v>
      </c>
      <c r="S15" s="152">
        <v>45.72649572649573</v>
      </c>
      <c r="T15" s="148">
        <v>578</v>
      </c>
      <c r="U15" s="145">
        <f t="shared" si="6"/>
        <v>56.57439446366782</v>
      </c>
      <c r="V15" s="153">
        <v>43.42560553633218</v>
      </c>
    </row>
    <row r="16" spans="1:22" ht="15.75">
      <c r="A16" s="110" t="s">
        <v>61</v>
      </c>
      <c r="B16" s="147">
        <v>826</v>
      </c>
      <c r="C16" s="143">
        <f t="shared" si="0"/>
        <v>55.32687651331719</v>
      </c>
      <c r="D16" s="152">
        <v>44.67312348668281</v>
      </c>
      <c r="E16" s="148">
        <v>854</v>
      </c>
      <c r="F16" s="143">
        <f t="shared" si="1"/>
        <v>61.007025761124126</v>
      </c>
      <c r="G16" s="152">
        <v>38.992974238875874</v>
      </c>
      <c r="H16" s="148">
        <v>161</v>
      </c>
      <c r="I16" s="145">
        <f t="shared" si="2"/>
        <v>79.50310559006212</v>
      </c>
      <c r="J16" s="152">
        <v>20.496894409937887</v>
      </c>
      <c r="K16" s="148">
        <v>150</v>
      </c>
      <c r="L16" s="145">
        <f t="shared" si="3"/>
        <v>49.33333333333333</v>
      </c>
      <c r="M16" s="152">
        <v>50.66666666666667</v>
      </c>
      <c r="N16" s="148">
        <v>818</v>
      </c>
      <c r="O16" s="143">
        <f t="shared" si="4"/>
        <v>55.256723716381416</v>
      </c>
      <c r="P16" s="152">
        <v>44.743276283618584</v>
      </c>
      <c r="Q16" s="148">
        <v>206</v>
      </c>
      <c r="R16" s="145">
        <f t="shared" si="5"/>
        <v>50</v>
      </c>
      <c r="S16" s="152">
        <v>50</v>
      </c>
      <c r="T16" s="148">
        <v>161</v>
      </c>
      <c r="U16" s="145">
        <f t="shared" si="6"/>
        <v>52.17391304347826</v>
      </c>
      <c r="V16" s="153">
        <v>47.82608695652174</v>
      </c>
    </row>
    <row r="17" spans="1:22" ht="15.75">
      <c r="A17" s="110" t="s">
        <v>62</v>
      </c>
      <c r="B17" s="147">
        <v>637</v>
      </c>
      <c r="C17" s="143">
        <f t="shared" si="0"/>
        <v>59.968602825745684</v>
      </c>
      <c r="D17" s="152">
        <v>40.031397174254316</v>
      </c>
      <c r="E17" s="148">
        <v>603</v>
      </c>
      <c r="F17" s="143">
        <f t="shared" si="1"/>
        <v>65.8374792703151</v>
      </c>
      <c r="G17" s="152">
        <v>34.16252072968491</v>
      </c>
      <c r="H17" s="148">
        <v>163</v>
      </c>
      <c r="I17" s="145">
        <f t="shared" si="2"/>
        <v>89.57055214723927</v>
      </c>
      <c r="J17" s="152">
        <v>10.429447852760736</v>
      </c>
      <c r="K17" s="148">
        <v>152</v>
      </c>
      <c r="L17" s="145">
        <f t="shared" si="3"/>
        <v>46.710526315789465</v>
      </c>
      <c r="M17" s="152">
        <v>53.289473684210535</v>
      </c>
      <c r="N17" s="148">
        <v>626</v>
      </c>
      <c r="O17" s="143">
        <f t="shared" si="4"/>
        <v>60.22364217252396</v>
      </c>
      <c r="P17" s="152">
        <v>39.77635782747604</v>
      </c>
      <c r="Q17" s="148">
        <v>245</v>
      </c>
      <c r="R17" s="145">
        <f t="shared" si="5"/>
        <v>60</v>
      </c>
      <c r="S17" s="152">
        <v>40</v>
      </c>
      <c r="T17" s="148">
        <v>207</v>
      </c>
      <c r="U17" s="145">
        <f t="shared" si="6"/>
        <v>63.28502415458937</v>
      </c>
      <c r="V17" s="153">
        <v>36.71497584541063</v>
      </c>
    </row>
    <row r="18" spans="1:22" ht="15.75">
      <c r="A18" s="110" t="s">
        <v>63</v>
      </c>
      <c r="B18" s="147">
        <v>1361</v>
      </c>
      <c r="C18" s="143">
        <f t="shared" si="0"/>
        <v>49.96326230712711</v>
      </c>
      <c r="D18" s="152">
        <v>50.03673769287289</v>
      </c>
      <c r="E18" s="148">
        <v>902</v>
      </c>
      <c r="F18" s="143">
        <f t="shared" si="1"/>
        <v>60.19955654101995</v>
      </c>
      <c r="G18" s="152">
        <v>39.80044345898005</v>
      </c>
      <c r="H18" s="148">
        <v>211</v>
      </c>
      <c r="I18" s="145">
        <f t="shared" si="2"/>
        <v>51.18483412322275</v>
      </c>
      <c r="J18" s="152">
        <v>48.81516587677725</v>
      </c>
      <c r="K18" s="148">
        <v>179</v>
      </c>
      <c r="L18" s="145">
        <f t="shared" si="3"/>
        <v>49.16201117318436</v>
      </c>
      <c r="M18" s="152">
        <v>50.83798882681564</v>
      </c>
      <c r="N18" s="148">
        <v>1331</v>
      </c>
      <c r="O18" s="143">
        <f t="shared" si="4"/>
        <v>49.43651389932382</v>
      </c>
      <c r="P18" s="152">
        <v>50.56348610067618</v>
      </c>
      <c r="Q18" s="148">
        <v>543</v>
      </c>
      <c r="R18" s="145">
        <f t="shared" si="5"/>
        <v>49.90791896869244</v>
      </c>
      <c r="S18" s="152">
        <v>50.09208103130756</v>
      </c>
      <c r="T18" s="148">
        <v>381</v>
      </c>
      <c r="U18" s="145">
        <f t="shared" si="6"/>
        <v>54.33070866141732</v>
      </c>
      <c r="V18" s="153">
        <v>45.66929133858268</v>
      </c>
    </row>
    <row r="19" spans="1:22" ht="15.75">
      <c r="A19" s="110" t="s">
        <v>50</v>
      </c>
      <c r="B19" s="147">
        <v>1839</v>
      </c>
      <c r="C19" s="143">
        <f t="shared" si="0"/>
        <v>46.43828167482328</v>
      </c>
      <c r="D19" s="152">
        <v>53.56171832517672</v>
      </c>
      <c r="E19" s="148">
        <v>1439</v>
      </c>
      <c r="F19" s="143">
        <f t="shared" si="1"/>
        <v>51.49409312022238</v>
      </c>
      <c r="G19" s="152">
        <v>48.50590687977762</v>
      </c>
      <c r="H19" s="148">
        <v>295</v>
      </c>
      <c r="I19" s="145">
        <f t="shared" si="2"/>
        <v>53.559322033898304</v>
      </c>
      <c r="J19" s="152">
        <v>46.440677966101696</v>
      </c>
      <c r="K19" s="148">
        <v>296</v>
      </c>
      <c r="L19" s="145">
        <f t="shared" si="3"/>
        <v>52.7027027027027</v>
      </c>
      <c r="M19" s="152">
        <v>47.2972972972973</v>
      </c>
      <c r="N19" s="148">
        <v>1782</v>
      </c>
      <c r="O19" s="143">
        <f t="shared" si="4"/>
        <v>46.74523007856342</v>
      </c>
      <c r="P19" s="152">
        <v>53.25476992143658</v>
      </c>
      <c r="Q19" s="148">
        <v>653</v>
      </c>
      <c r="R19" s="145">
        <f t="shared" si="5"/>
        <v>48.08575803981623</v>
      </c>
      <c r="S19" s="152">
        <v>51.91424196018377</v>
      </c>
      <c r="T19" s="148">
        <v>543</v>
      </c>
      <c r="U19" s="145">
        <f t="shared" si="6"/>
        <v>50.27624309392265</v>
      </c>
      <c r="V19" s="153">
        <v>49.72375690607735</v>
      </c>
    </row>
    <row r="20" spans="1:22" ht="15.75">
      <c r="A20" s="110" t="s">
        <v>64</v>
      </c>
      <c r="B20" s="147">
        <v>965</v>
      </c>
      <c r="C20" s="143">
        <f t="shared" si="0"/>
        <v>65.07772020725389</v>
      </c>
      <c r="D20" s="152">
        <v>34.92227979274611</v>
      </c>
      <c r="E20" s="148">
        <v>662</v>
      </c>
      <c r="F20" s="143">
        <f t="shared" si="1"/>
        <v>72.05438066465257</v>
      </c>
      <c r="G20" s="152">
        <v>27.945619335347434</v>
      </c>
      <c r="H20" s="148">
        <v>199</v>
      </c>
      <c r="I20" s="145">
        <f t="shared" si="2"/>
        <v>91.95979899497488</v>
      </c>
      <c r="J20" s="152">
        <v>8.040201005025125</v>
      </c>
      <c r="K20" s="148">
        <v>233</v>
      </c>
      <c r="L20" s="145">
        <f t="shared" si="3"/>
        <v>73.39055793991416</v>
      </c>
      <c r="M20" s="152">
        <v>26.609442060085836</v>
      </c>
      <c r="N20" s="148">
        <v>954</v>
      </c>
      <c r="O20" s="143">
        <f t="shared" si="4"/>
        <v>65.19916142557652</v>
      </c>
      <c r="P20" s="152">
        <v>34.80083857442348</v>
      </c>
      <c r="Q20" s="148">
        <v>307</v>
      </c>
      <c r="R20" s="145">
        <f t="shared" si="5"/>
        <v>67.75244299674267</v>
      </c>
      <c r="S20" s="152">
        <v>32.24755700325733</v>
      </c>
      <c r="T20" s="148">
        <v>232</v>
      </c>
      <c r="U20" s="145">
        <f t="shared" si="6"/>
        <v>71.12068965517241</v>
      </c>
      <c r="V20" s="153">
        <v>28.879310344827587</v>
      </c>
    </row>
    <row r="21" spans="1:22" ht="15.75">
      <c r="A21" s="110" t="s">
        <v>65</v>
      </c>
      <c r="B21" s="147">
        <v>1046</v>
      </c>
      <c r="C21" s="143">
        <f t="shared" si="0"/>
        <v>57.83938814531549</v>
      </c>
      <c r="D21" s="152">
        <v>42.16061185468451</v>
      </c>
      <c r="E21" s="148">
        <v>886</v>
      </c>
      <c r="F21" s="143">
        <f t="shared" si="1"/>
        <v>62.979683972911964</v>
      </c>
      <c r="G21" s="152">
        <v>37.020316027088036</v>
      </c>
      <c r="H21" s="148">
        <v>279</v>
      </c>
      <c r="I21" s="145">
        <f t="shared" si="2"/>
        <v>78.49462365591398</v>
      </c>
      <c r="J21" s="152">
        <v>21.50537634408602</v>
      </c>
      <c r="K21" s="148">
        <v>227</v>
      </c>
      <c r="L21" s="145">
        <f t="shared" si="3"/>
        <v>75.33039647577093</v>
      </c>
      <c r="M21" s="152">
        <v>24.669603524229075</v>
      </c>
      <c r="N21" s="148">
        <v>1006</v>
      </c>
      <c r="O21" s="143">
        <f t="shared" si="4"/>
        <v>57.85288270377734</v>
      </c>
      <c r="P21" s="152">
        <v>42.14711729622266</v>
      </c>
      <c r="Q21" s="148">
        <v>257</v>
      </c>
      <c r="R21" s="145">
        <f t="shared" si="5"/>
        <v>49.80544747081712</v>
      </c>
      <c r="S21" s="152">
        <v>50.19455252918288</v>
      </c>
      <c r="T21" s="148">
        <v>205</v>
      </c>
      <c r="U21" s="145">
        <f t="shared" si="6"/>
        <v>44.8780487804878</v>
      </c>
      <c r="V21" s="153">
        <v>55.1219512195122</v>
      </c>
    </row>
    <row r="22" spans="1:22" ht="15.75">
      <c r="A22" s="110" t="s">
        <v>66</v>
      </c>
      <c r="B22" s="147">
        <v>1268</v>
      </c>
      <c r="C22" s="143">
        <f t="shared" si="0"/>
        <v>57.88643533123029</v>
      </c>
      <c r="D22" s="152">
        <v>42.11356466876971</v>
      </c>
      <c r="E22" s="148">
        <v>859</v>
      </c>
      <c r="F22" s="143">
        <f t="shared" si="1"/>
        <v>68.45168800931316</v>
      </c>
      <c r="G22" s="152">
        <v>31.548311990686845</v>
      </c>
      <c r="H22" s="148">
        <v>333</v>
      </c>
      <c r="I22" s="145">
        <f t="shared" si="2"/>
        <v>79.27927927927928</v>
      </c>
      <c r="J22" s="152">
        <v>20.72072072072072</v>
      </c>
      <c r="K22" s="148">
        <v>148</v>
      </c>
      <c r="L22" s="145">
        <f t="shared" si="3"/>
        <v>31.08108108108108</v>
      </c>
      <c r="M22" s="152">
        <v>68.91891891891892</v>
      </c>
      <c r="N22" s="148">
        <v>1238</v>
      </c>
      <c r="O22" s="143">
        <f t="shared" si="4"/>
        <v>58.15831987075929</v>
      </c>
      <c r="P22" s="152">
        <v>41.84168012924071</v>
      </c>
      <c r="Q22" s="148">
        <v>320</v>
      </c>
      <c r="R22" s="145">
        <f t="shared" si="5"/>
        <v>58.4375</v>
      </c>
      <c r="S22" s="152">
        <v>41.5625</v>
      </c>
      <c r="T22" s="148">
        <v>253</v>
      </c>
      <c r="U22" s="145">
        <f t="shared" si="6"/>
        <v>60.47430830039526</v>
      </c>
      <c r="V22" s="153">
        <v>39.52569169960474</v>
      </c>
    </row>
    <row r="23" spans="1:22" ht="15.75">
      <c r="A23" s="110" t="s">
        <v>67</v>
      </c>
      <c r="B23" s="147">
        <v>1579</v>
      </c>
      <c r="C23" s="143">
        <f t="shared" si="0"/>
        <v>40.53198226725776</v>
      </c>
      <c r="D23" s="152">
        <v>59.46801773274224</v>
      </c>
      <c r="E23" s="148">
        <v>1246</v>
      </c>
      <c r="F23" s="143">
        <f t="shared" si="1"/>
        <v>47.03049759229535</v>
      </c>
      <c r="G23" s="152">
        <v>52.96950240770465</v>
      </c>
      <c r="H23" s="148">
        <v>395</v>
      </c>
      <c r="I23" s="145">
        <f t="shared" si="2"/>
        <v>37.21518987341772</v>
      </c>
      <c r="J23" s="152">
        <v>62.78481012658228</v>
      </c>
      <c r="K23" s="148">
        <v>97</v>
      </c>
      <c r="L23" s="145">
        <f t="shared" si="3"/>
        <v>43.29896907216495</v>
      </c>
      <c r="M23" s="152">
        <v>56.70103092783505</v>
      </c>
      <c r="N23" s="148">
        <v>1542</v>
      </c>
      <c r="O23" s="143">
        <f t="shared" si="4"/>
        <v>40.920881971465626</v>
      </c>
      <c r="P23" s="152">
        <v>59.079118028534374</v>
      </c>
      <c r="Q23" s="148">
        <v>628</v>
      </c>
      <c r="R23" s="145">
        <f t="shared" si="5"/>
        <v>40.76433121019109</v>
      </c>
      <c r="S23" s="152">
        <v>59.23566878980891</v>
      </c>
      <c r="T23" s="148">
        <v>503</v>
      </c>
      <c r="U23" s="145">
        <f t="shared" si="6"/>
        <v>38.9662027833002</v>
      </c>
      <c r="V23" s="153">
        <v>61.0337972166998</v>
      </c>
    </row>
    <row r="24" spans="1:22" ht="15.75">
      <c r="A24" s="110" t="s">
        <v>68</v>
      </c>
      <c r="B24" s="147">
        <v>984</v>
      </c>
      <c r="C24" s="143">
        <f t="shared" si="0"/>
        <v>49.898373983739845</v>
      </c>
      <c r="D24" s="152">
        <v>50.101626016260155</v>
      </c>
      <c r="E24" s="148">
        <v>829</v>
      </c>
      <c r="F24" s="143">
        <f t="shared" si="1"/>
        <v>47.04463208685162</v>
      </c>
      <c r="G24" s="152">
        <v>52.95536791314838</v>
      </c>
      <c r="H24" s="148">
        <v>151</v>
      </c>
      <c r="I24" s="145">
        <f t="shared" si="2"/>
        <v>62.913907284768214</v>
      </c>
      <c r="J24" s="152">
        <v>37.086092715231786</v>
      </c>
      <c r="K24" s="148">
        <v>209</v>
      </c>
      <c r="L24" s="145">
        <f t="shared" si="3"/>
        <v>69.85645933014354</v>
      </c>
      <c r="M24" s="152">
        <v>30.14354066985646</v>
      </c>
      <c r="N24" s="148">
        <v>964</v>
      </c>
      <c r="O24" s="143">
        <f t="shared" si="4"/>
        <v>49.89626556016597</v>
      </c>
      <c r="P24" s="152">
        <v>50.10373443983403</v>
      </c>
      <c r="Q24" s="148">
        <v>332</v>
      </c>
      <c r="R24" s="145">
        <f t="shared" si="5"/>
        <v>48.49397590361446</v>
      </c>
      <c r="S24" s="152">
        <v>51.50602409638554</v>
      </c>
      <c r="T24" s="148">
        <v>278</v>
      </c>
      <c r="U24" s="145">
        <f t="shared" si="6"/>
        <v>49.280575539568346</v>
      </c>
      <c r="V24" s="153">
        <v>50.719424460431654</v>
      </c>
    </row>
    <row r="25" spans="1:22" ht="15.75">
      <c r="A25" s="110" t="s">
        <v>69</v>
      </c>
      <c r="B25" s="147">
        <v>1093</v>
      </c>
      <c r="C25" s="143">
        <f t="shared" si="0"/>
        <v>52.69899359560842</v>
      </c>
      <c r="D25" s="152">
        <v>47.30100640439158</v>
      </c>
      <c r="E25" s="148">
        <v>759</v>
      </c>
      <c r="F25" s="143">
        <f t="shared" si="1"/>
        <v>64.55862977602108</v>
      </c>
      <c r="G25" s="152">
        <v>35.44137022397892</v>
      </c>
      <c r="H25" s="148">
        <v>227</v>
      </c>
      <c r="I25" s="145">
        <f t="shared" si="2"/>
        <v>65.63876651982379</v>
      </c>
      <c r="J25" s="152">
        <v>34.36123348017621</v>
      </c>
      <c r="K25" s="148">
        <v>141</v>
      </c>
      <c r="L25" s="145">
        <f t="shared" si="3"/>
        <v>17.02127659574468</v>
      </c>
      <c r="M25" s="152">
        <v>82.97872340425532</v>
      </c>
      <c r="N25" s="148">
        <v>1093</v>
      </c>
      <c r="O25" s="143">
        <f t="shared" si="4"/>
        <v>52.69899359560842</v>
      </c>
      <c r="P25" s="152">
        <v>47.30100640439158</v>
      </c>
      <c r="Q25" s="148">
        <v>372</v>
      </c>
      <c r="R25" s="145">
        <f t="shared" si="5"/>
        <v>54.30107526881721</v>
      </c>
      <c r="S25" s="152">
        <v>45.69892473118279</v>
      </c>
      <c r="T25" s="148">
        <v>306</v>
      </c>
      <c r="U25" s="145">
        <f t="shared" si="6"/>
        <v>57.84313725490196</v>
      </c>
      <c r="V25" s="153">
        <v>42.15686274509804</v>
      </c>
    </row>
    <row r="26" spans="1:22" ht="15.75">
      <c r="A26" s="110" t="s">
        <v>70</v>
      </c>
      <c r="B26" s="147">
        <v>1806</v>
      </c>
      <c r="C26" s="143">
        <f t="shared" si="0"/>
        <v>38.70431893687708</v>
      </c>
      <c r="D26" s="152">
        <v>61.29568106312292</v>
      </c>
      <c r="E26" s="148">
        <v>1507</v>
      </c>
      <c r="F26" s="143">
        <f t="shared" si="1"/>
        <v>54.080955540809555</v>
      </c>
      <c r="G26" s="152">
        <v>45.919044459190445</v>
      </c>
      <c r="H26" s="148">
        <v>210</v>
      </c>
      <c r="I26" s="145">
        <f t="shared" si="2"/>
        <v>37.61904761904762</v>
      </c>
      <c r="J26" s="152">
        <v>62.38095238095238</v>
      </c>
      <c r="K26" s="148">
        <v>115</v>
      </c>
      <c r="L26" s="145">
        <f t="shared" si="3"/>
        <v>39.13043478260869</v>
      </c>
      <c r="M26" s="152">
        <v>60.86956521739131</v>
      </c>
      <c r="N26" s="148">
        <v>1756</v>
      </c>
      <c r="O26" s="143">
        <f t="shared" si="4"/>
        <v>39.3507972665148</v>
      </c>
      <c r="P26" s="152">
        <v>60.6492027334852</v>
      </c>
      <c r="Q26" s="148">
        <v>630</v>
      </c>
      <c r="R26" s="145">
        <f t="shared" si="5"/>
        <v>36.349206349206355</v>
      </c>
      <c r="S26" s="152">
        <v>63.650793650793645</v>
      </c>
      <c r="T26" s="148">
        <v>495</v>
      </c>
      <c r="U26" s="145">
        <f t="shared" si="6"/>
        <v>35.55555555555556</v>
      </c>
      <c r="V26" s="153">
        <v>64.44444444444444</v>
      </c>
    </row>
    <row r="27" spans="1:22" ht="15.75">
      <c r="A27" s="110" t="s">
        <v>51</v>
      </c>
      <c r="B27" s="147">
        <v>5428</v>
      </c>
      <c r="C27" s="143">
        <f t="shared" si="0"/>
        <v>38.264554163596166</v>
      </c>
      <c r="D27" s="152">
        <v>61.735445836403834</v>
      </c>
      <c r="E27" s="148">
        <v>5622</v>
      </c>
      <c r="F27" s="143">
        <f t="shared" si="1"/>
        <v>49.377445748843826</v>
      </c>
      <c r="G27" s="152">
        <v>50.622554251156174</v>
      </c>
      <c r="H27" s="148">
        <v>250</v>
      </c>
      <c r="I27" s="145">
        <f t="shared" si="2"/>
        <v>38.8</v>
      </c>
      <c r="J27" s="152">
        <v>61.2</v>
      </c>
      <c r="K27" s="148">
        <v>688</v>
      </c>
      <c r="L27" s="145">
        <f t="shared" si="3"/>
        <v>36.48255813953488</v>
      </c>
      <c r="M27" s="152">
        <v>63.51744186046512</v>
      </c>
      <c r="N27" s="148">
        <v>4568</v>
      </c>
      <c r="O27" s="143">
        <f t="shared" si="4"/>
        <v>37.32486865148862</v>
      </c>
      <c r="P27" s="152">
        <v>62.67513134851138</v>
      </c>
      <c r="Q27" s="148">
        <v>1696</v>
      </c>
      <c r="R27" s="145">
        <f t="shared" si="5"/>
        <v>37.55896226415094</v>
      </c>
      <c r="S27" s="152">
        <v>62.44103773584906</v>
      </c>
      <c r="T27" s="148">
        <v>1361</v>
      </c>
      <c r="U27" s="145">
        <f t="shared" si="6"/>
        <v>36.958119030124905</v>
      </c>
      <c r="V27" s="153">
        <v>63.041880969875095</v>
      </c>
    </row>
    <row r="28" ht="23.25">
      <c r="S28" s="154"/>
    </row>
    <row r="29" spans="2:22" ht="23.25">
      <c r="B29" s="112"/>
      <c r="C29" s="114"/>
      <c r="D29" s="115"/>
      <c r="E29" s="113"/>
      <c r="F29" s="115"/>
      <c r="G29" s="115"/>
      <c r="H29" s="113"/>
      <c r="I29" s="114"/>
      <c r="J29" s="115"/>
      <c r="K29" s="113"/>
      <c r="L29" s="114"/>
      <c r="M29" s="115"/>
      <c r="N29" s="113"/>
      <c r="O29" s="114"/>
      <c r="P29" s="115"/>
      <c r="Q29" s="113"/>
      <c r="R29" s="114"/>
      <c r="S29" s="115"/>
      <c r="T29" s="113"/>
      <c r="U29" s="115"/>
      <c r="V29" s="114"/>
    </row>
    <row r="30" spans="2:22" ht="23.25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2018-12-13T11:51:43Z</dcterms:modified>
  <cp:category/>
  <cp:version/>
  <cp:contentType/>
  <cp:contentStatus/>
</cp:coreProperties>
</file>