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25" yWindow="0" windowWidth="20730" windowHeight="10050"/>
  </bookViews>
  <sheets>
    <sheet name="1" sheetId="23" r:id="rId1"/>
    <sheet name="2" sheetId="39" r:id="rId2"/>
    <sheet name="3" sheetId="42" r:id="rId3"/>
    <sheet name="4" sheetId="29" r:id="rId4"/>
    <sheet name="5" sheetId="24" r:id="rId5"/>
    <sheet name="6" sheetId="34" r:id="rId6"/>
    <sheet name="7" sheetId="43" r:id="rId7"/>
    <sheet name="8" sheetId="31" r:id="rId8"/>
    <sheet name="9" sheetId="40" r:id="rId9"/>
    <sheet name="10" sheetId="30" r:id="rId10"/>
    <sheet name="11" sheetId="25" r:id="rId11"/>
    <sheet name="12" sheetId="37" r:id="rId12"/>
    <sheet name="13" sheetId="44" r:id="rId13"/>
    <sheet name="14" sheetId="48" r:id="rId14"/>
    <sheet name="15" sheetId="49" r:id="rId15"/>
    <sheet name="16" sheetId="50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2">[2]Sheet3!$A$3</definedName>
    <definedName name="hjj" localSheetId="14">[2]Sheet3!$A$3</definedName>
    <definedName name="hjj" localSheetId="15">[2]Sheet3!$A$3</definedName>
    <definedName name="hjj" localSheetId="5">[2]Sheet3!$A$3</definedName>
    <definedName name="hjj">[3]Sheet3!$A$3</definedName>
    <definedName name="hl_0" localSheetId="9">#REF!</definedName>
    <definedName name="hl_0" localSheetId="10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5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5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'1'!$A$1:$E$18</definedName>
    <definedName name="_xlnm.Print_Area" localSheetId="9">'10'!$A$1:$AB$28</definedName>
    <definedName name="_xlnm.Print_Area" localSheetId="10">'11'!$A$1:$I$20</definedName>
    <definedName name="_xlnm.Print_Area" localSheetId="11">'12'!$A$1:$AB$29</definedName>
    <definedName name="_xlnm.Print_Area" localSheetId="12">'13'!$A$1:$AB$29</definedName>
    <definedName name="_xlnm.Print_Area" localSheetId="13">'14'!$A$1:$I$20</definedName>
    <definedName name="_xlnm.Print_Area" localSheetId="14">'15'!$A$1:$AB$28</definedName>
    <definedName name="_xlnm.Print_Area" localSheetId="15">'16'!$A$1:$AB$28</definedName>
    <definedName name="_xlnm.Print_Area" localSheetId="1">'2'!$A$1:$AB$27</definedName>
    <definedName name="_xlnm.Print_Area" localSheetId="2">'3'!$A$1:$E$17</definedName>
    <definedName name="_xlnm.Print_Area" localSheetId="3">'4'!$A$1:$AB$27</definedName>
    <definedName name="_xlnm.Print_Area" localSheetId="4">'5'!$A$1:$E$18</definedName>
    <definedName name="_xlnm.Print_Area" localSheetId="5">'6'!$A$1:$AB$28</definedName>
    <definedName name="_xlnm.Print_Area" localSheetId="6">'7'!$A$1:$E$18</definedName>
    <definedName name="_xlnm.Print_Area" localSheetId="7">'8'!$A$1:$AB$26</definedName>
    <definedName name="_xlnm.Print_Area" localSheetId="8">'9'!$A$1:$E$19</definedName>
    <definedName name="олд" localSheetId="10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14">'[4]Sheet1 (2)'!#REF!</definedName>
    <definedName name="оплад" localSheetId="15">'[4]Sheet1 (2)'!#REF!</definedName>
    <definedName name="оплад" localSheetId="2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>'[4]Sheet1 (2)'!#REF!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4">'[4]Sheet1 (3)'!#REF!</definedName>
    <definedName name="праовл" localSheetId="15">'[4]Sheet1 (3)'!#REF!</definedName>
    <definedName name="праовл" localSheetId="2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>'[4]Sheet1 (3)'!#REF!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4">'[4]Sheet1 (2)'!#REF!</definedName>
    <definedName name="рррр" localSheetId="15">'[4]Sheet1 (2)'!#REF!</definedName>
    <definedName name="рррр" localSheetId="2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>'[4]Sheet1 (2)'!#REF!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2">[5]Sheet3!$A$2</definedName>
    <definedName name="ц" localSheetId="14">[5]Sheet3!$A$2</definedName>
    <definedName name="ц" localSheetId="15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14210" fullCalcOnLoad="1"/>
</workbook>
</file>

<file path=xl/calcChain.xml><?xml version="1.0" encoding="utf-8"?>
<calcChain xmlns="http://schemas.openxmlformats.org/spreadsheetml/2006/main">
  <c r="AB10" i="49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P10"/>
  <c r="P13"/>
  <c r="P18"/>
  <c r="P20"/>
  <c r="P23"/>
  <c r="P25"/>
  <c r="P28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AB9"/>
  <c r="Y9"/>
  <c r="V9"/>
  <c r="S9"/>
  <c r="J9"/>
  <c r="G9"/>
  <c r="D9"/>
  <c r="I19" i="48"/>
  <c r="I20"/>
  <c r="I18"/>
  <c r="I9"/>
  <c r="I10"/>
  <c r="I11"/>
  <c r="I12"/>
  <c r="I13"/>
  <c r="I8"/>
  <c r="E19"/>
  <c r="E20"/>
  <c r="E18"/>
  <c r="E9"/>
  <c r="E10"/>
  <c r="E11"/>
  <c r="E12"/>
  <c r="E13"/>
  <c r="E8"/>
  <c r="H19"/>
  <c r="H20"/>
  <c r="H18"/>
  <c r="H9"/>
  <c r="H10"/>
  <c r="H11"/>
  <c r="H12"/>
  <c r="H13"/>
  <c r="H8"/>
  <c r="D19"/>
  <c r="D20"/>
  <c r="D18"/>
  <c r="D9"/>
  <c r="D10"/>
  <c r="D11"/>
  <c r="D12"/>
  <c r="D13"/>
  <c r="D8"/>
  <c r="G10" i="5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P10"/>
  <c r="P11"/>
  <c r="P13"/>
  <c r="P15"/>
  <c r="P18"/>
  <c r="P20"/>
  <c r="P22"/>
  <c r="P25"/>
  <c r="P28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9"/>
  <c r="Y9"/>
  <c r="V9"/>
  <c r="S9"/>
  <c r="P9"/>
  <c r="M9"/>
  <c r="J9"/>
  <c r="G9"/>
  <c r="AB11" i="44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10"/>
  <c r="P11"/>
  <c r="P12"/>
  <c r="P14"/>
  <c r="P16"/>
  <c r="P19"/>
  <c r="P21"/>
  <c r="P23"/>
  <c r="P24"/>
  <c r="P26"/>
  <c r="P29"/>
  <c r="P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G10"/>
  <c r="D10"/>
  <c r="AB11" i="37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P11"/>
  <c r="P12"/>
  <c r="P14"/>
  <c r="P19"/>
  <c r="P21"/>
  <c r="P23"/>
  <c r="P26"/>
  <c r="P29"/>
  <c r="M11"/>
  <c r="M12"/>
  <c r="M13"/>
  <c r="M14"/>
  <c r="M15"/>
  <c r="M16"/>
  <c r="M17"/>
  <c r="M18"/>
  <c r="M19"/>
  <c r="M20"/>
  <c r="M21"/>
  <c r="M22"/>
  <c r="M23"/>
  <c r="M25"/>
  <c r="M26"/>
  <c r="M27"/>
  <c r="M28"/>
  <c r="M29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AB10"/>
  <c r="Y10"/>
  <c r="V10"/>
  <c r="S10"/>
  <c r="M10"/>
  <c r="J10"/>
  <c r="G10"/>
  <c r="D10"/>
  <c r="I19" i="25"/>
  <c r="I20"/>
  <c r="I18"/>
  <c r="I9"/>
  <c r="I10"/>
  <c r="I11"/>
  <c r="I12"/>
  <c r="I13"/>
  <c r="I8"/>
  <c r="E19"/>
  <c r="E20"/>
  <c r="E18"/>
  <c r="E9"/>
  <c r="E10"/>
  <c r="E11"/>
  <c r="E12"/>
  <c r="E13"/>
  <c r="E8"/>
  <c r="H19"/>
  <c r="H20"/>
  <c r="H18"/>
  <c r="H9"/>
  <c r="H10"/>
  <c r="H11"/>
  <c r="H12"/>
  <c r="H13"/>
  <c r="H8"/>
  <c r="D19"/>
  <c r="D20"/>
  <c r="D18"/>
  <c r="D9"/>
  <c r="D10"/>
  <c r="D11"/>
  <c r="D12"/>
  <c r="D13"/>
  <c r="D8"/>
  <c r="D8" i="31"/>
  <c r="D11"/>
  <c r="D12"/>
  <c r="D13"/>
  <c r="D14"/>
  <c r="D16"/>
  <c r="D17"/>
  <c r="D18"/>
  <c r="D19"/>
  <c r="D20"/>
  <c r="D21"/>
  <c r="D22"/>
  <c r="D23"/>
  <c r="D24"/>
  <c r="D25"/>
  <c r="D26"/>
  <c r="G8"/>
  <c r="G11"/>
  <c r="G12"/>
  <c r="G13"/>
  <c r="G14"/>
  <c r="G16"/>
  <c r="G17"/>
  <c r="G18"/>
  <c r="G19"/>
  <c r="G20"/>
  <c r="G21"/>
  <c r="G22"/>
  <c r="G23"/>
  <c r="G24"/>
  <c r="G25"/>
  <c r="G26"/>
  <c r="J22"/>
  <c r="J26"/>
  <c r="M23"/>
  <c r="M26"/>
  <c r="S8"/>
  <c r="S11"/>
  <c r="S12"/>
  <c r="S13"/>
  <c r="S14"/>
  <c r="S16"/>
  <c r="S17"/>
  <c r="S18"/>
  <c r="S19"/>
  <c r="S20"/>
  <c r="S21"/>
  <c r="S22"/>
  <c r="S23"/>
  <c r="S24"/>
  <c r="S25"/>
  <c r="S26"/>
  <c r="V8"/>
  <c r="V11"/>
  <c r="V12"/>
  <c r="V13"/>
  <c r="V14"/>
  <c r="V16"/>
  <c r="V17"/>
  <c r="V18"/>
  <c r="V19"/>
  <c r="V20"/>
  <c r="V21"/>
  <c r="V22"/>
  <c r="V23"/>
  <c r="V24"/>
  <c r="V25"/>
  <c r="V26"/>
  <c r="Y8"/>
  <c r="Y11"/>
  <c r="Y12"/>
  <c r="Y13"/>
  <c r="Y14"/>
  <c r="Y16"/>
  <c r="Y17"/>
  <c r="Y18"/>
  <c r="Y19"/>
  <c r="Y20"/>
  <c r="Y21"/>
  <c r="Y22"/>
  <c r="Y23"/>
  <c r="Y24"/>
  <c r="Y25"/>
  <c r="Y26"/>
  <c r="AB8"/>
  <c r="AB12"/>
  <c r="AB13"/>
  <c r="AB14"/>
  <c r="AB16"/>
  <c r="AB17"/>
  <c r="AB18"/>
  <c r="AB19"/>
  <c r="AB20"/>
  <c r="AB21"/>
  <c r="AB22"/>
  <c r="AB23"/>
  <c r="AB24"/>
  <c r="AB25"/>
  <c r="AB26"/>
  <c r="G10" i="3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P10"/>
  <c r="P11"/>
  <c r="P13"/>
  <c r="P18"/>
  <c r="P20"/>
  <c r="P22"/>
  <c r="P25"/>
  <c r="P28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9"/>
  <c r="Y9"/>
  <c r="V9"/>
  <c r="S9"/>
  <c r="M9"/>
  <c r="J9"/>
  <c r="G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9"/>
  <c r="E18" i="40"/>
  <c r="E19"/>
  <c r="E17"/>
  <c r="D18"/>
  <c r="D19"/>
  <c r="D17"/>
  <c r="E8"/>
  <c r="E9"/>
  <c r="E10"/>
  <c r="E11"/>
  <c r="E12"/>
  <c r="E7"/>
  <c r="D8"/>
  <c r="D9"/>
  <c r="D10"/>
  <c r="D11"/>
  <c r="D12"/>
  <c r="D7"/>
  <c r="E17" i="43"/>
  <c r="E18"/>
  <c r="E16"/>
  <c r="D17"/>
  <c r="D18"/>
  <c r="D16"/>
  <c r="E7"/>
  <c r="E8"/>
  <c r="E9"/>
  <c r="E10"/>
  <c r="E11"/>
  <c r="E6"/>
  <c r="D7"/>
  <c r="D8"/>
  <c r="D9"/>
  <c r="D11"/>
  <c r="D6"/>
  <c r="AB10" i="34"/>
  <c r="AB11"/>
  <c r="AB12"/>
  <c r="AB14"/>
  <c r="AB15"/>
  <c r="AB16"/>
  <c r="AB17"/>
  <c r="AB18"/>
  <c r="AB19"/>
  <c r="AB20"/>
  <c r="AB21"/>
  <c r="AB22"/>
  <c r="AB23"/>
  <c r="AB24"/>
  <c r="AB25"/>
  <c r="AB26"/>
  <c r="AB27"/>
  <c r="AB28"/>
  <c r="Y10"/>
  <c r="Y11"/>
  <c r="Y12"/>
  <c r="Y14"/>
  <c r="Y15"/>
  <c r="Y16"/>
  <c r="Y17"/>
  <c r="Y18"/>
  <c r="Y19"/>
  <c r="Y20"/>
  <c r="Y21"/>
  <c r="Y22"/>
  <c r="Y23"/>
  <c r="Y24"/>
  <c r="Y25"/>
  <c r="Y26"/>
  <c r="Y27"/>
  <c r="Y28"/>
  <c r="V10"/>
  <c r="V11"/>
  <c r="V12"/>
  <c r="V14"/>
  <c r="V15"/>
  <c r="V16"/>
  <c r="V17"/>
  <c r="V18"/>
  <c r="V19"/>
  <c r="V20"/>
  <c r="V21"/>
  <c r="V22"/>
  <c r="V23"/>
  <c r="V24"/>
  <c r="V25"/>
  <c r="V26"/>
  <c r="V27"/>
  <c r="V28"/>
  <c r="S10"/>
  <c r="S11"/>
  <c r="S12"/>
  <c r="S14"/>
  <c r="S15"/>
  <c r="S16"/>
  <c r="S17"/>
  <c r="S18"/>
  <c r="S19"/>
  <c r="S20"/>
  <c r="S21"/>
  <c r="S22"/>
  <c r="S23"/>
  <c r="S24"/>
  <c r="S25"/>
  <c r="S26"/>
  <c r="S27"/>
  <c r="S28"/>
  <c r="P11"/>
  <c r="P28"/>
  <c r="M10"/>
  <c r="M11"/>
  <c r="M12"/>
  <c r="M14"/>
  <c r="M17"/>
  <c r="M18"/>
  <c r="M19"/>
  <c r="M20"/>
  <c r="M23"/>
  <c r="M24"/>
  <c r="M26"/>
  <c r="M27"/>
  <c r="M28"/>
  <c r="J10"/>
  <c r="J11"/>
  <c r="J12"/>
  <c r="J15"/>
  <c r="J19"/>
  <c r="J21"/>
  <c r="J22"/>
  <c r="J26"/>
  <c r="J28"/>
  <c r="G10"/>
  <c r="G11"/>
  <c r="G12"/>
  <c r="G14"/>
  <c r="G15"/>
  <c r="G16"/>
  <c r="G17"/>
  <c r="G18"/>
  <c r="G19"/>
  <c r="G20"/>
  <c r="G21"/>
  <c r="G22"/>
  <c r="G23"/>
  <c r="G24"/>
  <c r="G25"/>
  <c r="G26"/>
  <c r="G27"/>
  <c r="G28"/>
  <c r="D10"/>
  <c r="D11"/>
  <c r="D12"/>
  <c r="D14"/>
  <c r="D15"/>
  <c r="D16"/>
  <c r="D17"/>
  <c r="D18"/>
  <c r="D19"/>
  <c r="D20"/>
  <c r="D21"/>
  <c r="D22"/>
  <c r="D23"/>
  <c r="D24"/>
  <c r="D25"/>
  <c r="D26"/>
  <c r="D27"/>
  <c r="D28"/>
  <c r="AB9"/>
  <c r="Y9"/>
  <c r="V9"/>
  <c r="S9"/>
  <c r="J9"/>
  <c r="G9"/>
  <c r="D9"/>
  <c r="E17" i="24"/>
  <c r="E18"/>
  <c r="E16"/>
  <c r="D17"/>
  <c r="D18"/>
  <c r="D16"/>
  <c r="E7"/>
  <c r="E8"/>
  <c r="E9"/>
  <c r="E10"/>
  <c r="E11"/>
  <c r="E6"/>
  <c r="D7"/>
  <c r="D8"/>
  <c r="D9"/>
  <c r="D10"/>
  <c r="D11"/>
  <c r="D6"/>
  <c r="AB9" i="2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P17"/>
  <c r="P22"/>
  <c r="P27"/>
  <c r="M19"/>
  <c r="M21"/>
  <c r="M24"/>
  <c r="M25"/>
  <c r="M26"/>
  <c r="M27"/>
  <c r="J9"/>
  <c r="J11"/>
  <c r="J13"/>
  <c r="J19"/>
  <c r="J27"/>
  <c r="AB8"/>
  <c r="Y8"/>
  <c r="V8"/>
  <c r="S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8"/>
  <c r="AB9" i="3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8"/>
  <c r="P9"/>
  <c r="P10"/>
  <c r="P12"/>
  <c r="P17"/>
  <c r="P22"/>
  <c r="P27"/>
  <c r="P8"/>
  <c r="M9"/>
  <c r="M10"/>
  <c r="M11"/>
  <c r="M12"/>
  <c r="M13"/>
  <c r="M15"/>
  <c r="M16"/>
  <c r="M17"/>
  <c r="M18"/>
  <c r="M19"/>
  <c r="M21"/>
  <c r="M22"/>
  <c r="M23"/>
  <c r="M24"/>
  <c r="M25"/>
  <c r="M26"/>
  <c r="M27"/>
  <c r="J9"/>
  <c r="J10"/>
  <c r="J11"/>
  <c r="J12"/>
  <c r="J13"/>
  <c r="J14"/>
  <c r="J15"/>
  <c r="J16"/>
  <c r="J18"/>
  <c r="J19"/>
  <c r="J20"/>
  <c r="J21"/>
  <c r="J22"/>
  <c r="J24"/>
  <c r="J25"/>
  <c r="J26"/>
  <c r="J27"/>
  <c r="J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8"/>
  <c r="D10" i="5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9"/>
  <c r="E16" i="42"/>
  <c r="E17"/>
  <c r="E15"/>
  <c r="D16"/>
  <c r="D17"/>
  <c r="D15"/>
  <c r="E6"/>
  <c r="E7"/>
  <c r="E8"/>
  <c r="E9"/>
  <c r="E10"/>
  <c r="E5"/>
  <c r="D6"/>
  <c r="D7"/>
  <c r="D8"/>
  <c r="D9"/>
  <c r="D10"/>
  <c r="D5"/>
  <c r="E17" i="23"/>
  <c r="E18"/>
  <c r="E16"/>
  <c r="E7"/>
  <c r="E8"/>
  <c r="E9"/>
  <c r="E10"/>
  <c r="E11"/>
  <c r="E6"/>
  <c r="D17"/>
  <c r="D18"/>
  <c r="D16"/>
  <c r="D7"/>
  <c r="D8"/>
  <c r="D9"/>
  <c r="D10"/>
  <c r="D11"/>
  <c r="D6"/>
</calcChain>
</file>

<file path=xl/sharedStrings.xml><?xml version="1.0" encoding="utf-8"?>
<sst xmlns="http://schemas.openxmlformats.org/spreadsheetml/2006/main" count="745" uniqueCount="106">
  <si>
    <t>Показник</t>
  </si>
  <si>
    <t>2020 р.</t>
  </si>
  <si>
    <t>зміна значення</t>
  </si>
  <si>
    <t>%</t>
  </si>
  <si>
    <t>А</t>
  </si>
  <si>
    <t>Станом на:</t>
  </si>
  <si>
    <t>Жінки</t>
  </si>
  <si>
    <t>Чоловіки</t>
  </si>
  <si>
    <t>особи</t>
  </si>
  <si>
    <t>Всього отримували послуги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</si>
  <si>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</si>
  <si>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</si>
  <si>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</si>
  <si>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</si>
  <si>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</si>
  <si>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</si>
  <si>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з них, мали статус безробітного                                     протягом періоді</t>
  </si>
  <si>
    <t>Проходили профнавчання</t>
  </si>
  <si>
    <t>Всього отримують послуги на кінець періоду</t>
  </si>
  <si>
    <t>з них, отримують допомогу по безробіттю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</si>
  <si>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</si>
  <si>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</si>
  <si>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t>Всього отримали роботу                          (у т.ч. до набуття статусу безробітного)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</si>
  <si>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</si>
  <si>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</si>
  <si>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Продовження таблиці</t>
  </si>
  <si>
    <t>з них, мали статус безробітного у звітному періоді</t>
  </si>
  <si>
    <t>Всього отримали роботу                               (у т.ч. до набуття статусу безробітного)</t>
  </si>
  <si>
    <t>2020</t>
  </si>
  <si>
    <t>Всього отримали роботу                                 (у т.ч. до набуття статусу безробітного)</t>
  </si>
  <si>
    <t>Отримували послуги</t>
  </si>
  <si>
    <t>Отримували послуги на кінець періоду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</si>
  <si>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</si>
  <si>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</si>
  <si>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</si>
  <si>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</si>
  <si>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 xml:space="preserve">Отримували послуги </t>
  </si>
  <si>
    <t>з них, мали статус безробітного</t>
  </si>
  <si>
    <t>Всього отримали роботу                  (у т.ч. до набуття статусу безробітного)</t>
  </si>
  <si>
    <t xml:space="preserve"> (відповідно до постанови КМУ від 01.10.2014  № 509)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</si>
  <si>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</si>
  <si>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</si>
  <si>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 xml:space="preserve"> січень 2020 р.</t>
  </si>
  <si>
    <t xml:space="preserve"> січень 2021 р.</t>
  </si>
  <si>
    <t xml:space="preserve">  1 лютого             2020 р.</t>
  </si>
  <si>
    <t xml:space="preserve">  1 лютого            2021 р.</t>
  </si>
  <si>
    <t>2021</t>
  </si>
  <si>
    <t xml:space="preserve"> січень                       2020 р.</t>
  </si>
  <si>
    <t xml:space="preserve"> січень                     2021 р.</t>
  </si>
  <si>
    <t>2021 р.</t>
  </si>
  <si>
    <t>у % 2021         до 2020</t>
  </si>
  <si>
    <t xml:space="preserve"> січень             2020 р.</t>
  </si>
  <si>
    <t xml:space="preserve"> січень              2021 р.</t>
  </si>
  <si>
    <t xml:space="preserve"> січень                      2020 р.</t>
  </si>
  <si>
    <t xml:space="preserve"> січень                         2021 р.</t>
  </si>
  <si>
    <t xml:space="preserve"> січень     2020 р.</t>
  </si>
  <si>
    <t xml:space="preserve"> січень    2021 р.</t>
  </si>
  <si>
    <r>
      <t>особам з числа</t>
    </r>
    <r>
      <rPr>
        <b/>
        <u/>
        <sz val="16"/>
        <rFont val="Times New Roman"/>
        <family val="1"/>
        <charset val="204"/>
      </rPr>
      <t xml:space="preserve"> мешканців міських поселень</t>
    </r>
    <r>
      <rPr>
        <b/>
        <sz val="16"/>
        <rFont val="Times New Roman"/>
        <family val="1"/>
        <charset val="204"/>
      </rPr>
      <t xml:space="preserve"> у січні 2020 - 2021 рр.</t>
    </r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</si>
  <si>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>мешканців сільської місцевості</t>
    </r>
    <r>
      <rPr>
        <b/>
        <sz val="16"/>
        <rFont val="Times New Roman"/>
        <family val="1"/>
        <charset val="204"/>
      </rPr>
      <t xml:space="preserve">  у січні 2020 - 2021 рр.</t>
    </r>
  </si>
  <si>
    <t xml:space="preserve"> - </t>
  </si>
  <si>
    <t xml:space="preserve"> + (-)                              осіб</t>
  </si>
  <si>
    <t>Отримували послуги,   осіб</t>
  </si>
  <si>
    <t>Мали статус безробітного,   осіб</t>
  </si>
  <si>
    <t>Всього отримали роботу (у т.ч. до набуття статусу безробітного),   осіб</t>
  </si>
  <si>
    <t>Проходили професійне навчання,   осіб</t>
  </si>
  <si>
    <t>Брали участь у громадських та інших роботах тимчасового характеру,   осіб</t>
  </si>
  <si>
    <t>Кількість безробітних, охоплених профорієнтаційними послугами,   осіб</t>
  </si>
  <si>
    <t xml:space="preserve"> + (-)                         осіб</t>
  </si>
  <si>
    <t>Отримували допомогу по безробіттю,   осіб</t>
  </si>
  <si>
    <t>Бериславська районна філія Херсонського ОЦЗ</t>
  </si>
  <si>
    <t>Бiлозерська районна філія Херсонського ОЦЗ</t>
  </si>
  <si>
    <t>В.Лепетиська районна філія Херсонського ОЦЗ</t>
  </si>
  <si>
    <t>В.Олександрівська районна філія Херсонського ОЦЗ</t>
  </si>
  <si>
    <t>Верхньорогачицька районна філія Херсонського ОЦЗ</t>
  </si>
  <si>
    <t>Високопiльська районна філія Херсонського ОЦЗ</t>
  </si>
  <si>
    <t>Генiчеська районна філія Херсонського ОЦЗ</t>
  </si>
  <si>
    <t>Голопристаньський МРЦЗ</t>
  </si>
  <si>
    <t>Горностаївська районна філія Херсонського ОЦЗ</t>
  </si>
  <si>
    <t>Iванiвська районна філія Херсонського ОЦЗ</t>
  </si>
  <si>
    <t>Каланчацька районна філія Херсонського ОЦЗ</t>
  </si>
  <si>
    <t>Каховський МРЦЗ</t>
  </si>
  <si>
    <t>Hижньосiрогозька районна філія Херсонського ОЦЗ</t>
  </si>
  <si>
    <t>Hововоронцовська районна філія Херсонського ОЦЗ</t>
  </si>
  <si>
    <t>Hовотроїцька районна філія Херсонського ОЦЗ</t>
  </si>
  <si>
    <t>Скадовська районна філія Херсонського ОЦЗ</t>
  </si>
  <si>
    <t>Олешківська районна філія Херсонського ОЦЗ</t>
  </si>
  <si>
    <t>Чаплинська районна філія Херсонського ОЦЗ</t>
  </si>
  <si>
    <t>Hовокаховська міська філія Херсонського ОЦЗ</t>
  </si>
  <si>
    <t>Херсонський МЦЗ</t>
  </si>
  <si>
    <t>Херсонська область</t>
  </si>
  <si>
    <r>
      <t>Надання послуг Херсонською обласною службою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</si>
  <si>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r>
      <t xml:space="preserve">    Надання послуг Херсонською обласною службою зайнятості особам, що мають додаткові гарантії у сприянні працевлаштуванню у січні 2020-2021 рр.                                                                   </t>
    </r>
    <r>
      <rPr>
        <b/>
        <i/>
        <sz val="16"/>
        <rFont val="Times New Roman Cyr"/>
        <charset val="204"/>
      </rPr>
      <t xml:space="preserve"> </t>
    </r>
    <r>
      <rPr>
        <i/>
        <sz val="16"/>
        <rFont val="Times New Roman Cyr"/>
        <charset val="204"/>
      </rPr>
      <t>(відповідно до статті 14  ЗУ "Про зайнятіть населення")</t>
    </r>
    <r>
      <rPr>
        <b/>
        <i/>
        <sz val="16"/>
        <rFont val="Times New Roman Cyr"/>
        <charset val="204"/>
      </rPr>
      <t xml:space="preserve">  </t>
    </r>
  </si>
  <si>
    <r>
      <t xml:space="preserve">Надання послуг Херсонською обласною службою зайнятості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</si>
  <si>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 xml:space="preserve">    Надання послуг Херсонською обласною службою зайнятості                                                                               особам з інвалідністю у січні 2020-2021 рр.</t>
  </si>
  <si>
    <r>
      <t>Надання послуг Херсонською обласною службою зайнятості громадянам</t>
    </r>
    <r>
      <rPr>
        <b/>
        <u/>
        <sz val="19"/>
        <rFont val="Times New Roman"/>
        <family val="1"/>
        <charset val="204"/>
      </rPr>
      <t xml:space="preserve"> з числа військовослужбовців, які брали участь в антитерористичній операції  </t>
    </r>
    <r>
      <rPr>
        <b/>
        <sz val="19"/>
        <rFont val="Times New Roman"/>
        <family val="1"/>
        <charset val="204"/>
      </rPr>
      <t>(операції об'єднаних сил)</t>
    </r>
  </si>
  <si>
    <t>Надання послуг Херсонською обласною служби зайнятості особам
з числа військовослужбовців, які брали участь в антитерористичній операції  (операції об'єднаних сил) у січні 2020-2021 рр.</t>
  </si>
  <si>
    <r>
      <t xml:space="preserve">Надання послуг Херсонською обласною службою зайнятості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</si>
  <si>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r>
      <t xml:space="preserve">    Надання послуг Херсонською обласною службою зайнятості</t>
    </r>
    <r>
      <rPr>
        <b/>
        <sz val="14"/>
        <rFont val="Times New Roman Cyr"/>
        <charset val="204"/>
      </rPr>
      <t xml:space="preserve"> внутрішньо переміщеним особам, що о</t>
    </r>
    <r>
      <rPr>
        <b/>
        <sz val="14"/>
        <rFont val="Times New Roman Cyr"/>
        <family val="1"/>
        <charset val="204"/>
      </rPr>
      <t xml:space="preserve">тримали довідку  про взяття на облік у січні 2020-2021 рр.                                                                                                       </t>
    </r>
    <r>
      <rPr>
        <i/>
        <sz val="14"/>
        <rFont val="Times New Roman Cyr"/>
        <family val="1"/>
        <charset val="204"/>
      </rPr>
      <t xml:space="preserve">(відповідно до постанови КМУ від 01.10.2014  № 509) </t>
    </r>
  </si>
  <si>
    <t xml:space="preserve">Надання послуг Херсонською обласною службою зайнятості </t>
  </si>
  <si>
    <t>Надання послуг Херсонською обласною службою зайнятості  молоді у віці до 35 років
у січні 2020-2021 рр.</t>
  </si>
  <si>
    <t>Надання послуг Херсонською обласною службою зайнятості громадянам</t>
  </si>
  <si>
    <t>Надання послуг  Херсонською обласною службою зайнятості  жінкам                                                                                                                                                                    у січні 2020-2021 рр.</t>
  </si>
  <si>
    <t>Надання послуг Херсонською обласною службою зайнятості чоловікам                                                                                                                                                                    у січні 2020-2021 рр.</t>
  </si>
  <si>
    <t>Надання послуг Херсонською обласною службою зайнятості</t>
  </si>
  <si>
    <t>Інформація про надання послуг Херсонською обласною службою зайнятості</t>
  </si>
  <si>
    <t>-</t>
  </si>
</sst>
</file>

<file path=xl/styles.xml><?xml version="1.0" encoding="utf-8"?>
<styleSheet xmlns="http://schemas.openxmlformats.org/spreadsheetml/2006/main">
  <numFmts count="5">
    <numFmt numFmtId="164" formatCode="_-* #,##0.00\ _₴_-;\-* #,##0.00\ _₴_-;_-* &quot;-&quot;??\ _₴_-;_-@_-"/>
    <numFmt numFmtId="165" formatCode="#,##0.0"/>
    <numFmt numFmtId="166" formatCode="0.0"/>
    <numFmt numFmtId="167" formatCode="_-* #,##0_р_._-;\-* #,##0_р_._-;_-* &quot;-&quot;_р_._-;_-@_-"/>
    <numFmt numFmtId="168" formatCode="_-* #,##0.00_р_._-;\-* #,##0.00_р_._-;_-* &quot;-&quot;??_р_._-;_-@_-"/>
  </numFmts>
  <fonts count="79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sz val="16"/>
      <color indexed="10"/>
      <name val="Times New Roman"/>
      <family val="1"/>
      <charset val="204"/>
    </font>
    <font>
      <b/>
      <sz val="11"/>
      <name val="Times New Roman Cyr"/>
      <charset val="204"/>
    </font>
    <font>
      <b/>
      <u/>
      <sz val="16"/>
      <name val="Times New Roman"/>
      <family val="1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imes New Roman Cyr"/>
      <charset val="204"/>
    </font>
    <font>
      <b/>
      <sz val="10"/>
      <name val="Times New Roman Cyr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 Cyr"/>
      <family val="1"/>
      <charset val="204"/>
    </font>
    <font>
      <i/>
      <sz val="14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b/>
      <i/>
      <sz val="16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Helv"/>
      <charset val="204"/>
    </font>
    <font>
      <sz val="8"/>
      <name val="Calibri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1">
    <xf numFmtId="0" fontId="0" fillId="0" borderId="0"/>
    <xf numFmtId="0" fontId="77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3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4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1" borderId="0" applyNumberFormat="0" applyBorder="0" applyAlignment="0" applyProtection="0"/>
    <xf numFmtId="0" fontId="18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1" borderId="0" applyNumberFormat="0" applyBorder="0" applyAlignment="0" applyProtection="0"/>
    <xf numFmtId="0" fontId="18" fillId="17" borderId="0" applyNumberFormat="0" applyBorder="0" applyAlignment="0" applyProtection="0"/>
    <xf numFmtId="0" fontId="18" fillId="20" borderId="0" applyNumberFormat="0" applyBorder="0" applyAlignment="0" applyProtection="0"/>
    <xf numFmtId="0" fontId="58" fillId="14" borderId="0" applyNumberFormat="0" applyBorder="0" applyAlignment="0" applyProtection="0"/>
    <xf numFmtId="0" fontId="58" fillId="3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3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1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22" borderId="0" applyNumberFormat="0" applyBorder="0" applyAlignment="0" applyProtection="0"/>
    <xf numFmtId="0" fontId="59" fillId="31" borderId="0" applyNumberFormat="0" applyBorder="0" applyAlignment="0" applyProtection="0"/>
    <xf numFmtId="0" fontId="60" fillId="15" borderId="1" applyNumberFormat="0" applyAlignment="0" applyProtection="0"/>
    <xf numFmtId="0" fontId="61" fillId="28" borderId="2" applyNumberFormat="0" applyAlignment="0" applyProtection="0"/>
    <xf numFmtId="0" fontId="62" fillId="0" borderId="0" applyNumberFormat="0" applyFill="0" applyBorder="0" applyAlignment="0" applyProtection="0"/>
    <xf numFmtId="0" fontId="63" fillId="7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3" borderId="1" applyNumberFormat="0" applyAlignment="0" applyProtection="0"/>
    <xf numFmtId="0" fontId="68" fillId="0" borderId="6" applyNumberFormat="0" applyFill="0" applyAlignment="0" applyProtection="0"/>
    <xf numFmtId="0" fontId="69" fillId="16" borderId="0" applyNumberFormat="0" applyBorder="0" applyAlignment="0" applyProtection="0"/>
    <xf numFmtId="0" fontId="18" fillId="5" borderId="7" applyNumberFormat="0" applyFont="0" applyAlignment="0" applyProtection="0"/>
    <xf numFmtId="0" fontId="70" fillId="15" borderId="8" applyNumberFormat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4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35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4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35" borderId="0" applyNumberFormat="0" applyBorder="0" applyAlignment="0" applyProtection="0"/>
    <xf numFmtId="0" fontId="70" fillId="36" borderId="8" applyNumberFormat="0" applyAlignment="0" applyProtection="0"/>
    <xf numFmtId="0" fontId="60" fillId="36" borderId="1" applyNumberFormat="0" applyAlignment="0" applyProtection="0"/>
    <xf numFmtId="0" fontId="71" fillId="0" borderId="10" applyNumberFormat="0" applyFill="0" applyAlignment="0" applyProtection="0"/>
    <xf numFmtId="0" fontId="72" fillId="0" borderId="11" applyNumberFormat="0" applyFill="0" applyAlignment="0" applyProtection="0"/>
    <xf numFmtId="0" fontId="73" fillId="0" borderId="12" applyNumberFormat="0" applyFill="0" applyAlignment="0" applyProtection="0"/>
    <xf numFmtId="0" fontId="73" fillId="0" borderId="0" applyNumberFormat="0" applyFill="0" applyBorder="0" applyAlignment="0" applyProtection="0"/>
    <xf numFmtId="0" fontId="15" fillId="0" borderId="0"/>
    <xf numFmtId="0" fontId="1" fillId="0" borderId="0"/>
    <xf numFmtId="0" fontId="75" fillId="0" borderId="9" applyNumberFormat="0" applyFill="0" applyAlignment="0" applyProtection="0"/>
    <xf numFmtId="0" fontId="69" fillId="37" borderId="0" applyNumberFormat="0" applyBorder="0" applyAlignment="0" applyProtection="0"/>
    <xf numFmtId="0" fontId="60" fillId="36" borderId="1" applyNumberFormat="0" applyAlignment="0" applyProtection="0"/>
    <xf numFmtId="0" fontId="15" fillId="0" borderId="0"/>
    <xf numFmtId="0" fontId="18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37" fillId="0" borderId="0"/>
    <xf numFmtId="0" fontId="14" fillId="0" borderId="0"/>
    <xf numFmtId="0" fontId="75" fillId="0" borderId="9" applyNumberFormat="0" applyFill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62" fillId="0" borderId="0" applyNumberFormat="0" applyFill="0" applyBorder="0" applyAlignment="0" applyProtection="0"/>
    <xf numFmtId="0" fontId="15" fillId="38" borderId="7" applyNumberFormat="0" applyFont="0" applyAlignment="0" applyProtection="0"/>
    <xf numFmtId="0" fontId="18" fillId="38" borderId="7" applyNumberFormat="0" applyFont="0" applyAlignment="0" applyProtection="0"/>
    <xf numFmtId="0" fontId="70" fillId="36" borderId="8" applyNumberFormat="0" applyAlignment="0" applyProtection="0"/>
    <xf numFmtId="0" fontId="69" fillId="37" borderId="0" applyNumberFormat="0" applyBorder="0" applyAlignment="0" applyProtection="0"/>
    <xf numFmtId="0" fontId="77" fillId="0" borderId="0"/>
    <xf numFmtId="0" fontId="62" fillId="0" borderId="0" applyNumberFormat="0" applyFill="0" applyBorder="0" applyAlignment="0" applyProtection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4" fontId="15" fillId="0" borderId="0" applyFont="0" applyFill="0" applyBorder="0" applyAlignment="0" applyProtection="0"/>
  </cellStyleXfs>
  <cellXfs count="327">
    <xf numFmtId="0" fontId="0" fillId="0" borderId="0" xfId="0"/>
    <xf numFmtId="0" fontId="5" fillId="0" borderId="13" xfId="106" applyFont="1" applyBorder="1" applyAlignment="1">
      <alignment vertical="center" wrapText="1"/>
    </xf>
    <xf numFmtId="0" fontId="1" fillId="0" borderId="0" xfId="111" applyFont="1"/>
    <xf numFmtId="0" fontId="1" fillId="0" borderId="0" xfId="115" applyFont="1" applyAlignment="1">
      <alignment vertical="center" wrapText="1"/>
    </xf>
    <xf numFmtId="0" fontId="17" fillId="0" borderId="13" xfId="106" applyFont="1" applyFill="1" applyBorder="1" applyAlignment="1">
      <alignment horizontal="center" vertical="center"/>
    </xf>
    <xf numFmtId="0" fontId="17" fillId="0" borderId="13" xfId="106" applyFont="1" applyFill="1" applyBorder="1" applyAlignment="1">
      <alignment horizontal="center" vertical="center" wrapText="1"/>
    </xf>
    <xf numFmtId="0" fontId="4" fillId="0" borderId="13" xfId="115" applyFont="1" applyBorder="1" applyAlignment="1">
      <alignment horizontal="center" vertical="center" wrapText="1"/>
    </xf>
    <xf numFmtId="0" fontId="4" fillId="0" borderId="13" xfId="115" applyFont="1" applyFill="1" applyBorder="1" applyAlignment="1">
      <alignment horizontal="center" vertical="center" wrapText="1"/>
    </xf>
    <xf numFmtId="0" fontId="11" fillId="0" borderId="0" xfId="115" applyFont="1" applyAlignment="1">
      <alignment vertical="center" wrapText="1"/>
    </xf>
    <xf numFmtId="0" fontId="5" fillId="4" borderId="13" xfId="115" applyFont="1" applyFill="1" applyBorder="1" applyAlignment="1">
      <alignment vertical="center" wrapText="1"/>
    </xf>
    <xf numFmtId="165" fontId="6" fillId="4" borderId="13" xfId="111" applyNumberFormat="1" applyFont="1" applyFill="1" applyBorder="1" applyAlignment="1">
      <alignment horizontal="center" vertical="center" wrapText="1"/>
    </xf>
    <xf numFmtId="165" fontId="11" fillId="0" borderId="0" xfId="115" applyNumberFormat="1" applyFont="1" applyAlignment="1">
      <alignment vertical="center" wrapText="1"/>
    </xf>
    <xf numFmtId="0" fontId="5" fillId="0" borderId="13" xfId="111" applyFont="1" applyBorder="1" applyAlignment="1">
      <alignment horizontal="left" vertical="center" wrapText="1"/>
    </xf>
    <xf numFmtId="0" fontId="5" fillId="0" borderId="13" xfId="115" applyFont="1" applyBorder="1" applyAlignment="1">
      <alignment vertical="center" wrapText="1"/>
    </xf>
    <xf numFmtId="166" fontId="6" fillId="0" borderId="13" xfId="106" applyNumberFormat="1" applyFont="1" applyFill="1" applyBorder="1" applyAlignment="1">
      <alignment horizontal="center" vertical="center"/>
    </xf>
    <xf numFmtId="166" fontId="6" fillId="0" borderId="13" xfId="107" applyNumberFormat="1" applyFont="1" applyFill="1" applyBorder="1" applyAlignment="1">
      <alignment horizontal="center" vertical="center"/>
    </xf>
    <xf numFmtId="0" fontId="16" fillId="0" borderId="0" xfId="111" applyFont="1" applyFill="1"/>
    <xf numFmtId="3" fontId="16" fillId="0" borderId="0" xfId="111" applyNumberFormat="1" applyFont="1" applyFill="1"/>
    <xf numFmtId="166" fontId="6" fillId="0" borderId="13" xfId="115" applyNumberFormat="1" applyFont="1" applyBorder="1" applyAlignment="1">
      <alignment horizontal="center" vertical="center" wrapText="1"/>
    </xf>
    <xf numFmtId="166" fontId="6" fillId="0" borderId="13" xfId="115" applyNumberFormat="1" applyFont="1" applyFill="1" applyBorder="1" applyAlignment="1">
      <alignment horizontal="center" vertical="center" wrapText="1"/>
    </xf>
    <xf numFmtId="0" fontId="20" fillId="0" borderId="13" xfId="106" applyFont="1" applyFill="1" applyBorder="1" applyAlignment="1">
      <alignment horizontal="center" vertical="center"/>
    </xf>
    <xf numFmtId="166" fontId="6" fillId="4" borderId="13" xfId="111" applyNumberFormat="1" applyFont="1" applyFill="1" applyBorder="1" applyAlignment="1">
      <alignment horizontal="center" vertical="center"/>
    </xf>
    <xf numFmtId="0" fontId="34" fillId="0" borderId="0" xfId="115" applyFont="1" applyAlignment="1">
      <alignment vertical="center" wrapText="1"/>
    </xf>
    <xf numFmtId="0" fontId="34" fillId="0" borderId="0" xfId="111" applyFont="1"/>
    <xf numFmtId="166" fontId="34" fillId="0" borderId="0" xfId="115" applyNumberFormat="1" applyFont="1" applyAlignment="1">
      <alignment vertical="center" wrapText="1"/>
    </xf>
    <xf numFmtId="0" fontId="19" fillId="0" borderId="0" xfId="115" applyFont="1" applyFill="1" applyAlignment="1">
      <alignment horizontal="center" vertical="top" wrapText="1"/>
    </xf>
    <xf numFmtId="0" fontId="38" fillId="0" borderId="0" xfId="116" applyFont="1" applyFill="1" applyBorder="1" applyAlignment="1">
      <alignment vertical="top" wrapText="1"/>
    </xf>
    <xf numFmtId="0" fontId="27" fillId="0" borderId="0" xfId="116" applyFont="1" applyFill="1" applyBorder="1"/>
    <xf numFmtId="0" fontId="39" fillId="0" borderId="14" xfId="116" applyFont="1" applyFill="1" applyBorder="1" applyAlignment="1">
      <alignment horizontal="center" vertical="top"/>
    </xf>
    <xf numFmtId="0" fontId="39" fillId="0" borderId="0" xfId="116" applyFont="1" applyFill="1" applyBorder="1" applyAlignment="1">
      <alignment horizontal="center" vertical="top"/>
    </xf>
    <xf numFmtId="0" fontId="40" fillId="0" borderId="0" xfId="116" applyFont="1" applyFill="1" applyAlignment="1">
      <alignment vertical="top"/>
    </xf>
    <xf numFmtId="0" fontId="28" fillId="0" borderId="0" xfId="116" applyFont="1" applyFill="1" applyAlignment="1">
      <alignment vertical="top"/>
    </xf>
    <xf numFmtId="0" fontId="41" fillId="0" borderId="0" xfId="116" applyFont="1" applyFill="1" applyAlignment="1">
      <alignment horizontal="center" vertical="center" wrapText="1"/>
    </xf>
    <xf numFmtId="0" fontId="41" fillId="0" borderId="0" xfId="116" applyFont="1" applyFill="1" applyAlignment="1">
      <alignment vertical="center" wrapText="1"/>
    </xf>
    <xf numFmtId="0" fontId="43" fillId="0" borderId="13" xfId="116" applyFont="1" applyFill="1" applyBorder="1" applyAlignment="1">
      <alignment horizontal="center" vertical="center" wrapText="1"/>
    </xf>
    <xf numFmtId="1" fontId="43" fillId="0" borderId="13" xfId="116" applyNumberFormat="1" applyFont="1" applyFill="1" applyBorder="1" applyAlignment="1">
      <alignment horizontal="center" vertical="center" wrapText="1"/>
    </xf>
    <xf numFmtId="0" fontId="43" fillId="0" borderId="0" xfId="116" applyFont="1" applyFill="1" applyAlignment="1">
      <alignment vertical="center" wrapText="1"/>
    </xf>
    <xf numFmtId="3" fontId="35" fillId="0" borderId="13" xfId="116" applyNumberFormat="1" applyFont="1" applyFill="1" applyBorder="1" applyAlignment="1">
      <alignment horizontal="center" vertical="center"/>
    </xf>
    <xf numFmtId="165" fontId="35" fillId="0" borderId="13" xfId="116" applyNumberFormat="1" applyFont="1" applyFill="1" applyBorder="1" applyAlignment="1">
      <alignment horizontal="center" vertical="center"/>
    </xf>
    <xf numFmtId="3" fontId="35" fillId="0" borderId="0" xfId="116" applyNumberFormat="1" applyFont="1" applyFill="1" applyAlignment="1">
      <alignment vertical="center"/>
    </xf>
    <xf numFmtId="0" fontId="35" fillId="0" borderId="0" xfId="116" applyFont="1" applyFill="1" applyAlignment="1">
      <alignment vertical="center"/>
    </xf>
    <xf numFmtId="0" fontId="32" fillId="0" borderId="13" xfId="116" applyFont="1" applyFill="1" applyBorder="1"/>
    <xf numFmtId="3" fontId="32" fillId="0" borderId="13" xfId="116" applyNumberFormat="1" applyFont="1" applyFill="1" applyBorder="1" applyAlignment="1">
      <alignment horizontal="center" vertical="center"/>
    </xf>
    <xf numFmtId="165" fontId="32" fillId="0" borderId="13" xfId="116" applyNumberFormat="1" applyFont="1" applyFill="1" applyBorder="1" applyAlignment="1">
      <alignment horizontal="center" vertical="center"/>
    </xf>
    <xf numFmtId="0" fontId="17" fillId="0" borderId="13" xfId="113" applyFont="1" applyFill="1" applyBorder="1" applyAlignment="1">
      <alignment horizontal="center" vertical="center"/>
    </xf>
    <xf numFmtId="3" fontId="35" fillId="0" borderId="0" xfId="116" applyNumberFormat="1" applyFont="1" applyFill="1" applyAlignment="1">
      <alignment horizontal="center" vertical="center"/>
    </xf>
    <xf numFmtId="3" fontId="32" fillId="0" borderId="0" xfId="116" applyNumberFormat="1" applyFont="1" applyFill="1"/>
    <xf numFmtId="0" fontId="32" fillId="0" borderId="0" xfId="116" applyFont="1" applyFill="1"/>
    <xf numFmtId="0" fontId="32" fillId="0" borderId="0" xfId="116" applyFont="1" applyFill="1" applyAlignment="1">
      <alignment horizontal="center" vertical="top"/>
    </xf>
    <xf numFmtId="0" fontId="33" fillId="0" borderId="0" xfId="116" applyFont="1" applyFill="1"/>
    <xf numFmtId="0" fontId="31" fillId="0" borderId="0" xfId="116" applyFont="1" applyFill="1"/>
    <xf numFmtId="0" fontId="40" fillId="0" borderId="0" xfId="116" applyFont="1" applyFill="1"/>
    <xf numFmtId="0" fontId="31" fillId="0" borderId="0" xfId="112" applyFont="1" applyFill="1"/>
    <xf numFmtId="0" fontId="44" fillId="0" borderId="0" xfId="116" applyFont="1" applyFill="1"/>
    <xf numFmtId="0" fontId="29" fillId="0" borderId="0" xfId="112" applyFont="1" applyFill="1"/>
    <xf numFmtId="1" fontId="2" fillId="0" borderId="0" xfId="103" applyNumberFormat="1" applyFont="1" applyFill="1" applyAlignment="1" applyProtection="1">
      <alignment horizontal="center" wrapText="1"/>
      <protection locked="0"/>
    </xf>
    <xf numFmtId="1" fontId="2" fillId="0" borderId="0" xfId="103" applyNumberFormat="1" applyFont="1" applyFill="1" applyAlignment="1" applyProtection="1">
      <alignment wrapText="1"/>
      <protection locked="0"/>
    </xf>
    <xf numFmtId="1" fontId="22" fillId="0" borderId="0" xfId="103" applyNumberFormat="1" applyFont="1" applyFill="1" applyAlignment="1" applyProtection="1">
      <alignment wrapText="1"/>
      <protection locked="0"/>
    </xf>
    <xf numFmtId="1" fontId="8" fillId="0" borderId="0" xfId="103" applyNumberFormat="1" applyFont="1" applyFill="1" applyAlignment="1" applyProtection="1">
      <alignment wrapText="1"/>
      <protection locked="0"/>
    </xf>
    <xf numFmtId="1" fontId="1" fillId="0" borderId="0" xfId="103" applyNumberFormat="1" applyFont="1" applyFill="1" applyProtection="1">
      <protection locked="0"/>
    </xf>
    <xf numFmtId="1" fontId="1" fillId="4" borderId="0" xfId="103" applyNumberFormat="1" applyFont="1" applyFill="1" applyProtection="1">
      <protection locked="0"/>
    </xf>
    <xf numFmtId="1" fontId="11" fillId="0" borderId="0" xfId="103" applyNumberFormat="1" applyFont="1" applyFill="1" applyProtection="1">
      <protection locked="0"/>
    </xf>
    <xf numFmtId="1" fontId="1" fillId="0" borderId="0" xfId="103" applyNumberFormat="1" applyFont="1" applyFill="1" applyBorder="1" applyAlignment="1" applyProtection="1">
      <protection locked="0"/>
    </xf>
    <xf numFmtId="1" fontId="10" fillId="0" borderId="15" xfId="103" applyNumberFormat="1" applyFont="1" applyFill="1" applyBorder="1" applyAlignment="1" applyProtection="1">
      <alignment horizontal="center" vertical="center"/>
      <protection locked="0"/>
    </xf>
    <xf numFmtId="1" fontId="45" fillId="0" borderId="15" xfId="103" applyNumberFormat="1" applyFont="1" applyFill="1" applyBorder="1" applyAlignment="1" applyProtection="1">
      <alignment horizontal="center" vertical="center"/>
      <protection locked="0"/>
    </xf>
    <xf numFmtId="1" fontId="46" fillId="0" borderId="13" xfId="103" applyNumberFormat="1" applyFont="1" applyFill="1" applyBorder="1" applyAlignment="1" applyProtection="1">
      <alignment horizontal="center"/>
    </xf>
    <xf numFmtId="1" fontId="46" fillId="0" borderId="0" xfId="103" applyNumberFormat="1" applyFont="1" applyFill="1" applyProtection="1">
      <protection locked="0"/>
    </xf>
    <xf numFmtId="3" fontId="12" fillId="0" borderId="13" xfId="103" applyNumberFormat="1" applyFont="1" applyFill="1" applyBorder="1" applyAlignment="1" applyProtection="1">
      <alignment horizontal="center" vertical="center" wrapText="1" shrinkToFit="1"/>
    </xf>
    <xf numFmtId="166" fontId="12" fillId="0" borderId="13" xfId="103" applyNumberFormat="1" applyFont="1" applyFill="1" applyBorder="1" applyAlignment="1" applyProtection="1">
      <alignment horizontal="center" vertical="center" wrapText="1" shrinkToFit="1"/>
    </xf>
    <xf numFmtId="3" fontId="12" fillId="0" borderId="13" xfId="103" applyNumberFormat="1" applyFont="1" applyFill="1" applyBorder="1" applyAlignment="1" applyProtection="1">
      <alignment horizontal="center" vertical="center"/>
    </xf>
    <xf numFmtId="3" fontId="12" fillId="4" borderId="13" xfId="103" applyNumberFormat="1" applyFont="1" applyFill="1" applyBorder="1" applyAlignment="1" applyProtection="1">
      <alignment horizontal="center" vertical="center"/>
    </xf>
    <xf numFmtId="1" fontId="10" fillId="0" borderId="0" xfId="103" applyNumberFormat="1" applyFont="1" applyFill="1" applyBorder="1" applyAlignment="1" applyProtection="1">
      <alignment vertical="center"/>
      <protection locked="0"/>
    </xf>
    <xf numFmtId="0" fontId="4" fillId="0" borderId="13" xfId="117" applyFont="1" applyFill="1" applyBorder="1" applyAlignment="1">
      <alignment horizontal="left"/>
    </xf>
    <xf numFmtId="3" fontId="17" fillId="0" borderId="13" xfId="117" applyNumberFormat="1" applyFont="1" applyFill="1" applyBorder="1" applyAlignment="1">
      <alignment horizontal="center" vertical="center"/>
    </xf>
    <xf numFmtId="166" fontId="17" fillId="0" borderId="13" xfId="117" applyNumberFormat="1" applyFont="1" applyFill="1" applyBorder="1" applyAlignment="1">
      <alignment horizontal="center" vertical="center"/>
    </xf>
    <xf numFmtId="3" fontId="17" fillId="0" borderId="13" xfId="103" applyNumberFormat="1" applyFont="1" applyFill="1" applyBorder="1" applyAlignment="1" applyProtection="1">
      <alignment horizontal="center" vertical="center"/>
      <protection locked="0"/>
    </xf>
    <xf numFmtId="3" fontId="17" fillId="0" borderId="13" xfId="103" applyNumberFormat="1" applyFont="1" applyFill="1" applyBorder="1" applyAlignment="1" applyProtection="1">
      <alignment horizontal="center"/>
      <protection locked="0"/>
    </xf>
    <xf numFmtId="3" fontId="17" fillId="0" borderId="13" xfId="103" applyNumberFormat="1" applyFont="1" applyFill="1" applyBorder="1" applyAlignment="1" applyProtection="1">
      <alignment horizontal="center" vertical="center"/>
    </xf>
    <xf numFmtId="165" fontId="17" fillId="0" borderId="13" xfId="103" applyNumberFormat="1" applyFont="1" applyFill="1" applyBorder="1" applyAlignment="1" applyProtection="1">
      <alignment horizontal="center" vertical="center"/>
    </xf>
    <xf numFmtId="3" fontId="17" fillId="0" borderId="13" xfId="103" applyNumberFormat="1" applyFont="1" applyFill="1" applyBorder="1" applyAlignment="1">
      <alignment horizontal="center" vertical="center"/>
    </xf>
    <xf numFmtId="3" fontId="17" fillId="4" borderId="13" xfId="103" applyNumberFormat="1" applyFont="1" applyFill="1" applyBorder="1" applyAlignment="1" applyProtection="1">
      <alignment horizontal="center"/>
      <protection locked="0"/>
    </xf>
    <xf numFmtId="1" fontId="4" fillId="0" borderId="0" xfId="103" applyNumberFormat="1" applyFont="1" applyFill="1" applyBorder="1" applyAlignment="1" applyProtection="1">
      <alignment vertical="center"/>
      <protection locked="0"/>
    </xf>
    <xf numFmtId="1" fontId="4" fillId="0" borderId="0" xfId="103" applyNumberFormat="1" applyFont="1" applyFill="1" applyBorder="1" applyAlignment="1" applyProtection="1">
      <alignment horizontal="right"/>
      <protection locked="0"/>
    </xf>
    <xf numFmtId="3" fontId="17" fillId="4" borderId="13" xfId="103" applyNumberFormat="1" applyFont="1" applyFill="1" applyBorder="1" applyAlignment="1" applyProtection="1">
      <alignment horizontal="center" vertical="center"/>
    </xf>
    <xf numFmtId="165" fontId="17" fillId="4" borderId="13" xfId="103" applyNumberFormat="1" applyFont="1" applyFill="1" applyBorder="1" applyAlignment="1" applyProtection="1">
      <alignment horizontal="center" vertical="center"/>
    </xf>
    <xf numFmtId="1" fontId="4" fillId="4" borderId="0" xfId="103" applyNumberFormat="1" applyFont="1" applyFill="1" applyBorder="1" applyAlignment="1" applyProtection="1">
      <alignment horizontal="right"/>
      <protection locked="0"/>
    </xf>
    <xf numFmtId="1" fontId="4" fillId="0" borderId="0" xfId="103" applyNumberFormat="1" applyFont="1" applyFill="1" applyBorder="1" applyAlignment="1" applyProtection="1">
      <alignment horizontal="left" wrapText="1" shrinkToFit="1"/>
      <protection locked="0"/>
    </xf>
    <xf numFmtId="1" fontId="22" fillId="0" borderId="0" xfId="103" applyNumberFormat="1" applyFont="1" applyFill="1" applyBorder="1" applyAlignment="1" applyProtection="1">
      <alignment horizontal="right"/>
      <protection locked="0"/>
    </xf>
    <xf numFmtId="3" fontId="17" fillId="0" borderId="13" xfId="110" applyNumberFormat="1" applyFont="1" applyFill="1" applyBorder="1" applyAlignment="1">
      <alignment horizontal="center"/>
    </xf>
    <xf numFmtId="0" fontId="32" fillId="0" borderId="0" xfId="112" applyFont="1" applyFill="1"/>
    <xf numFmtId="0" fontId="42" fillId="0" borderId="0" xfId="112" applyFont="1" applyFill="1"/>
    <xf numFmtId="1" fontId="2" fillId="4" borderId="0" xfId="103" applyNumberFormat="1" applyFont="1" applyFill="1" applyAlignment="1" applyProtection="1">
      <alignment wrapText="1"/>
      <protection locked="0"/>
    </xf>
    <xf numFmtId="1" fontId="2" fillId="4" borderId="0" xfId="103" applyNumberFormat="1" applyFont="1" applyFill="1" applyAlignment="1" applyProtection="1">
      <alignment horizontal="center" wrapText="1"/>
      <protection locked="0"/>
    </xf>
    <xf numFmtId="1" fontId="49" fillId="0" borderId="14" xfId="103" applyNumberFormat="1" applyFont="1" applyFill="1" applyBorder="1" applyAlignment="1" applyProtection="1">
      <protection locked="0"/>
    </xf>
    <xf numFmtId="1" fontId="49" fillId="4" borderId="14" xfId="103" applyNumberFormat="1" applyFont="1" applyFill="1" applyBorder="1" applyAlignment="1" applyProtection="1">
      <protection locked="0"/>
    </xf>
    <xf numFmtId="1" fontId="51" fillId="0" borderId="0" xfId="103" applyNumberFormat="1" applyFont="1" applyFill="1" applyProtection="1">
      <protection locked="0"/>
    </xf>
    <xf numFmtId="1" fontId="51" fillId="0" borderId="0" xfId="103" applyNumberFormat="1" applyFont="1" applyFill="1" applyBorder="1" applyAlignment="1" applyProtection="1">
      <protection locked="0"/>
    </xf>
    <xf numFmtId="1" fontId="1" fillId="4" borderId="15" xfId="103" applyNumberFormat="1" applyFont="1" applyFill="1" applyBorder="1" applyAlignment="1" applyProtection="1">
      <alignment horizontal="center" vertical="center" wrapText="1"/>
      <protection locked="0"/>
    </xf>
    <xf numFmtId="165" fontId="12" fillId="4" borderId="13" xfId="103" applyNumberFormat="1" applyFont="1" applyFill="1" applyBorder="1" applyAlignment="1" applyProtection="1">
      <alignment horizontal="center" vertical="center"/>
    </xf>
    <xf numFmtId="166" fontId="12" fillId="4" borderId="13" xfId="103" applyNumberFormat="1" applyFont="1" applyFill="1" applyBorder="1" applyAlignment="1" applyProtection="1">
      <alignment horizontal="center" vertical="center"/>
      <protection locked="0"/>
    </xf>
    <xf numFmtId="166" fontId="17" fillId="4" borderId="13" xfId="103" applyNumberFormat="1" applyFont="1" applyFill="1" applyBorder="1" applyAlignment="1" applyProtection="1">
      <alignment horizontal="center" vertical="center"/>
      <protection locked="0"/>
    </xf>
    <xf numFmtId="3" fontId="4" fillId="0" borderId="0" xfId="103" applyNumberFormat="1" applyFont="1" applyFill="1" applyBorder="1" applyAlignment="1" applyProtection="1">
      <alignment horizontal="right"/>
      <protection locked="0"/>
    </xf>
    <xf numFmtId="3" fontId="4" fillId="4" borderId="0" xfId="103" applyNumberFormat="1" applyFont="1" applyFill="1" applyBorder="1" applyAlignment="1" applyProtection="1">
      <alignment horizontal="right"/>
      <protection locked="0"/>
    </xf>
    <xf numFmtId="165" fontId="4" fillId="0" borderId="0" xfId="103" applyNumberFormat="1" applyFont="1" applyFill="1" applyBorder="1" applyAlignment="1" applyProtection="1">
      <alignment horizontal="right"/>
      <protection locked="0"/>
    </xf>
    <xf numFmtId="1" fontId="52" fillId="0" borderId="0" xfId="114" applyNumberFormat="1" applyFont="1" applyBorder="1" applyAlignment="1" applyProtection="1">
      <protection locked="0"/>
    </xf>
    <xf numFmtId="1" fontId="2" fillId="0" borderId="0" xfId="114" applyNumberFormat="1" applyFont="1" applyAlignment="1" applyProtection="1">
      <alignment wrapText="1"/>
      <protection locked="0"/>
    </xf>
    <xf numFmtId="1" fontId="2" fillId="0" borderId="0" xfId="114" applyNumberFormat="1" applyFont="1" applyFill="1" applyAlignment="1" applyProtection="1">
      <alignment wrapText="1"/>
      <protection locked="0"/>
    </xf>
    <xf numFmtId="1" fontId="1" fillId="0" borderId="0" xfId="114" applyNumberFormat="1" applyFont="1" applyProtection="1">
      <protection locked="0"/>
    </xf>
    <xf numFmtId="1" fontId="5" fillId="0" borderId="0" xfId="114" applyNumberFormat="1" applyFont="1" applyAlignment="1" applyProtection="1">
      <alignment horizontal="center" vertical="center" wrapText="1"/>
      <protection locked="0"/>
    </xf>
    <xf numFmtId="1" fontId="5" fillId="0" borderId="0" xfId="114" applyNumberFormat="1" applyFont="1" applyFill="1" applyAlignment="1" applyProtection="1">
      <alignment horizontal="center" vertical="center" wrapText="1"/>
      <protection locked="0"/>
    </xf>
    <xf numFmtId="1" fontId="49" fillId="0" borderId="14" xfId="114" applyNumberFormat="1" applyFont="1" applyBorder="1" applyAlignment="1" applyProtection="1">
      <protection locked="0"/>
    </xf>
    <xf numFmtId="1" fontId="1" fillId="0" borderId="14" xfId="114" applyNumberFormat="1" applyFont="1" applyFill="1" applyBorder="1" applyAlignment="1" applyProtection="1">
      <alignment horizontal="center"/>
      <protection locked="0"/>
    </xf>
    <xf numFmtId="1" fontId="49" fillId="0" borderId="14" xfId="114" applyNumberFormat="1" applyFont="1" applyFill="1" applyBorder="1" applyAlignment="1" applyProtection="1">
      <protection locked="0"/>
    </xf>
    <xf numFmtId="1" fontId="10" fillId="0" borderId="14" xfId="114" applyNumberFormat="1" applyFont="1" applyFill="1" applyBorder="1" applyAlignment="1" applyProtection="1">
      <alignment horizontal="center"/>
      <protection locked="0"/>
    </xf>
    <xf numFmtId="1" fontId="1" fillId="4" borderId="0" xfId="114" applyNumberFormat="1" applyFont="1" applyFill="1" applyBorder="1" applyAlignment="1" applyProtection="1">
      <alignment horizontal="center" vertical="center" wrapText="1"/>
    </xf>
    <xf numFmtId="1" fontId="1" fillId="0" borderId="0" xfId="114" applyNumberFormat="1" applyFont="1" applyFill="1" applyBorder="1" applyAlignment="1" applyProtection="1">
      <alignment horizontal="center" vertical="center" wrapText="1"/>
    </xf>
    <xf numFmtId="1" fontId="51" fillId="0" borderId="0" xfId="114" applyNumberFormat="1" applyFont="1" applyProtection="1">
      <protection locked="0"/>
    </xf>
    <xf numFmtId="1" fontId="51" fillId="0" borderId="0" xfId="114" applyNumberFormat="1" applyFont="1" applyBorder="1" applyAlignment="1" applyProtection="1">
      <protection locked="0"/>
    </xf>
    <xf numFmtId="1" fontId="1" fillId="0" borderId="0" xfId="114" applyNumberFormat="1" applyFont="1" applyBorder="1" applyAlignment="1" applyProtection="1">
      <protection locked="0"/>
    </xf>
    <xf numFmtId="1" fontId="51" fillId="0" borderId="13" xfId="114" applyNumberFormat="1" applyFont="1" applyFill="1" applyBorder="1" applyAlignment="1" applyProtection="1">
      <alignment horizontal="center"/>
    </xf>
    <xf numFmtId="1" fontId="51" fillId="4" borderId="13" xfId="114" applyNumberFormat="1" applyFont="1" applyFill="1" applyBorder="1" applyAlignment="1" applyProtection="1">
      <alignment horizontal="center"/>
    </xf>
    <xf numFmtId="1" fontId="51" fillId="4" borderId="0" xfId="114" applyNumberFormat="1" applyFont="1" applyFill="1" applyBorder="1" applyAlignment="1" applyProtection="1">
      <alignment horizontal="center"/>
    </xf>
    <xf numFmtId="1" fontId="51" fillId="0" borderId="0" xfId="114" applyNumberFormat="1" applyFont="1" applyFill="1" applyBorder="1" applyAlignment="1" applyProtection="1">
      <alignment horizontal="center"/>
    </xf>
    <xf numFmtId="0" fontId="12" fillId="0" borderId="13" xfId="114" applyNumberFormat="1" applyFont="1" applyBorder="1" applyAlignment="1" applyProtection="1">
      <alignment horizontal="center" vertical="center" wrapText="1" shrinkToFit="1"/>
    </xf>
    <xf numFmtId="3" fontId="12" fillId="4" borderId="13" xfId="114" applyNumberFormat="1" applyFont="1" applyFill="1" applyBorder="1" applyAlignment="1" applyProtection="1">
      <alignment horizontal="center" vertical="center"/>
    </xf>
    <xf numFmtId="3" fontId="12" fillId="0" borderId="13" xfId="114" applyNumberFormat="1" applyFont="1" applyFill="1" applyBorder="1" applyAlignment="1" applyProtection="1">
      <alignment horizontal="center" vertical="center"/>
    </xf>
    <xf numFmtId="3" fontId="17" fillId="4" borderId="13" xfId="114" applyNumberFormat="1" applyFont="1" applyFill="1" applyBorder="1" applyAlignment="1" applyProtection="1">
      <alignment horizontal="center" vertical="center"/>
    </xf>
    <xf numFmtId="165" fontId="11" fillId="4" borderId="0" xfId="114" applyNumberFormat="1" applyFont="1" applyFill="1" applyBorder="1" applyAlignment="1" applyProtection="1">
      <alignment horizontal="center" vertical="center"/>
    </xf>
    <xf numFmtId="165" fontId="11" fillId="0" borderId="0" xfId="114" applyNumberFormat="1" applyFont="1" applyBorder="1" applyAlignment="1" applyProtection="1">
      <alignment horizontal="center" vertical="center"/>
    </xf>
    <xf numFmtId="1" fontId="4" fillId="0" borderId="0" xfId="114" applyNumberFormat="1" applyFont="1" applyFill="1" applyBorder="1" applyAlignment="1" applyProtection="1">
      <alignment horizontal="right"/>
      <protection locked="0"/>
    </xf>
    <xf numFmtId="1" fontId="4" fillId="0" borderId="0" xfId="114" applyNumberFormat="1" applyFont="1" applyBorder="1" applyAlignment="1" applyProtection="1">
      <alignment horizontal="right"/>
      <protection locked="0"/>
    </xf>
    <xf numFmtId="1" fontId="4" fillId="0" borderId="0" xfId="114" applyNumberFormat="1" applyFont="1" applyBorder="1" applyAlignment="1" applyProtection="1">
      <alignment horizontal="left" wrapText="1" shrinkToFit="1"/>
      <protection locked="0"/>
    </xf>
    <xf numFmtId="1" fontId="1" fillId="0" borderId="0" xfId="114" applyNumberFormat="1" applyFont="1" applyFill="1" applyBorder="1" applyAlignment="1" applyProtection="1">
      <alignment horizontal="left"/>
      <protection locked="0"/>
    </xf>
    <xf numFmtId="0" fontId="1" fillId="0" borderId="0" xfId="115" applyFont="1" applyFill="1" applyAlignment="1">
      <alignment vertical="center" wrapText="1"/>
    </xf>
    <xf numFmtId="1" fontId="45" fillId="4" borderId="14" xfId="103" applyNumberFormat="1" applyFont="1" applyFill="1" applyBorder="1" applyAlignment="1" applyProtection="1">
      <alignment horizontal="center"/>
      <protection locked="0"/>
    </xf>
    <xf numFmtId="1" fontId="11" fillId="0" borderId="14" xfId="103" applyNumberFormat="1" applyFont="1" applyFill="1" applyBorder="1" applyAlignment="1" applyProtection="1">
      <alignment horizontal="center"/>
      <protection locked="0"/>
    </xf>
    <xf numFmtId="166" fontId="17" fillId="0" borderId="13" xfId="117" applyNumberFormat="1" applyFont="1" applyFill="1" applyBorder="1" applyAlignment="1">
      <alignment horizontal="center"/>
    </xf>
    <xf numFmtId="1" fontId="11" fillId="0" borderId="0" xfId="114" applyNumberFormat="1" applyFont="1" applyAlignment="1" applyProtection="1">
      <alignment horizontal="right"/>
      <protection locked="0"/>
    </xf>
    <xf numFmtId="1" fontId="13" fillId="0" borderId="16" xfId="114" applyNumberFormat="1" applyFont="1" applyBorder="1" applyAlignment="1" applyProtection="1">
      <protection locked="0"/>
    </xf>
    <xf numFmtId="1" fontId="13" fillId="0" borderId="17" xfId="114" applyNumberFormat="1" applyFont="1" applyBorder="1" applyAlignment="1" applyProtection="1">
      <protection locked="0"/>
    </xf>
    <xf numFmtId="1" fontId="13" fillId="0" borderId="15" xfId="114" applyNumberFormat="1" applyFont="1" applyBorder="1" applyAlignment="1" applyProtection="1">
      <protection locked="0"/>
    </xf>
    <xf numFmtId="1" fontId="10" fillId="4" borderId="15" xfId="114" applyNumberFormat="1" applyFont="1" applyFill="1" applyBorder="1" applyAlignment="1" applyProtection="1">
      <alignment horizontal="center" vertical="center"/>
      <protection locked="0"/>
    </xf>
    <xf numFmtId="1" fontId="1" fillId="4" borderId="15" xfId="114" applyNumberFormat="1" applyFont="1" applyFill="1" applyBorder="1" applyAlignment="1" applyProtection="1">
      <alignment horizontal="center" vertical="center"/>
      <protection locked="0"/>
    </xf>
    <xf numFmtId="1" fontId="1" fillId="4" borderId="0" xfId="114" applyNumberFormat="1" applyFont="1" applyFill="1" applyBorder="1" applyAlignment="1" applyProtection="1">
      <alignment horizontal="center" vertical="center"/>
      <protection locked="0"/>
    </xf>
    <xf numFmtId="1" fontId="1" fillId="0" borderId="0" xfId="114" applyNumberFormat="1" applyFont="1" applyBorder="1" applyAlignment="1" applyProtection="1">
      <alignment horizontal="center" vertical="center"/>
      <protection locked="0"/>
    </xf>
    <xf numFmtId="165" fontId="8" fillId="4" borderId="0" xfId="114" applyNumberFormat="1" applyFont="1" applyFill="1" applyBorder="1" applyAlignment="1" applyProtection="1">
      <alignment horizontal="center" vertical="center"/>
    </xf>
    <xf numFmtId="165" fontId="8" fillId="0" borderId="0" xfId="114" applyNumberFormat="1" applyFont="1" applyBorder="1" applyAlignment="1" applyProtection="1">
      <alignment horizontal="center" vertical="center"/>
    </xf>
    <xf numFmtId="1" fontId="2" fillId="0" borderId="0" xfId="114" applyNumberFormat="1" applyFont="1" applyFill="1" applyBorder="1" applyAlignment="1" applyProtection="1">
      <alignment vertical="center"/>
      <protection locked="0"/>
    </xf>
    <xf numFmtId="3" fontId="17" fillId="0" borderId="13" xfId="114" applyNumberFormat="1" applyFont="1" applyFill="1" applyBorder="1" applyAlignment="1" applyProtection="1">
      <alignment horizontal="center" vertical="center"/>
    </xf>
    <xf numFmtId="165" fontId="11" fillId="0" borderId="0" xfId="114" applyNumberFormat="1" applyFont="1" applyFill="1" applyBorder="1" applyAlignment="1" applyProtection="1">
      <alignment horizontal="center" vertical="center"/>
    </xf>
    <xf numFmtId="0" fontId="53" fillId="0" borderId="0" xfId="116" applyFont="1" applyFill="1" applyBorder="1"/>
    <xf numFmtId="0" fontId="54" fillId="0" borderId="13" xfId="116" applyFont="1" applyFill="1" applyBorder="1" applyAlignment="1">
      <alignment horizontal="center" wrapText="1"/>
    </xf>
    <xf numFmtId="1" fontId="54" fillId="0" borderId="13" xfId="116" applyNumberFormat="1" applyFont="1" applyFill="1" applyBorder="1" applyAlignment="1">
      <alignment horizontal="center" wrapText="1"/>
    </xf>
    <xf numFmtId="0" fontId="54" fillId="0" borderId="0" xfId="116" applyFont="1" applyFill="1" applyAlignment="1">
      <alignment vertical="center" wrapText="1"/>
    </xf>
    <xf numFmtId="1" fontId="5" fillId="0" borderId="14" xfId="103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103" applyNumberFormat="1" applyFont="1" applyFill="1" applyAlignment="1" applyProtection="1">
      <alignment wrapText="1"/>
      <protection locked="0"/>
    </xf>
    <xf numFmtId="0" fontId="1" fillId="0" borderId="0" xfId="111" applyFont="1" applyFill="1"/>
    <xf numFmtId="0" fontId="11" fillId="0" borderId="0" xfId="115" applyFont="1" applyFill="1" applyAlignment="1">
      <alignment vertical="center" wrapText="1"/>
    </xf>
    <xf numFmtId="0" fontId="5" fillId="0" borderId="13" xfId="115" applyFont="1" applyFill="1" applyBorder="1" applyAlignment="1">
      <alignment vertical="center" wrapText="1"/>
    </xf>
    <xf numFmtId="0" fontId="5" fillId="0" borderId="13" xfId="111" applyFont="1" applyFill="1" applyBorder="1" applyAlignment="1">
      <alignment horizontal="left" vertical="center" wrapText="1"/>
    </xf>
    <xf numFmtId="166" fontId="7" fillId="0" borderId="13" xfId="107" applyNumberFormat="1" applyFont="1" applyFill="1" applyBorder="1" applyAlignment="1">
      <alignment horizontal="center" vertical="center"/>
    </xf>
    <xf numFmtId="1" fontId="5" fillId="0" borderId="0" xfId="103" applyNumberFormat="1" applyFont="1" applyFill="1" applyBorder="1" applyAlignment="1" applyProtection="1">
      <alignment vertical="center" wrapText="1"/>
      <protection locked="0"/>
    </xf>
    <xf numFmtId="1" fontId="5" fillId="0" borderId="0" xfId="103" applyNumberFormat="1" applyFont="1" applyFill="1" applyBorder="1" applyAlignment="1" applyProtection="1">
      <alignment horizontal="center" vertical="center" wrapText="1"/>
      <protection locked="0"/>
    </xf>
    <xf numFmtId="0" fontId="25" fillId="0" borderId="14" xfId="116" applyFont="1" applyFill="1" applyBorder="1" applyAlignment="1">
      <alignment vertical="top"/>
    </xf>
    <xf numFmtId="3" fontId="17" fillId="0" borderId="13" xfId="113" applyNumberFormat="1" applyFont="1" applyFill="1" applyBorder="1" applyAlignment="1">
      <alignment horizontal="center" vertical="center"/>
    </xf>
    <xf numFmtId="0" fontId="32" fillId="0" borderId="13" xfId="116" applyFont="1" applyFill="1" applyBorder="1" applyAlignment="1">
      <alignment horizontal="left" vertical="center"/>
    </xf>
    <xf numFmtId="0" fontId="27" fillId="0" borderId="13" xfId="116" applyFont="1" applyFill="1" applyBorder="1" applyAlignment="1">
      <alignment horizontal="center" vertical="center" wrapText="1"/>
    </xf>
    <xf numFmtId="0" fontId="3" fillId="0" borderId="0" xfId="115" applyFont="1" applyFill="1" applyBorder="1" applyAlignment="1">
      <alignment horizontal="center" vertical="center" wrapText="1"/>
    </xf>
    <xf numFmtId="0" fontId="4" fillId="0" borderId="0" xfId="115" applyFont="1" applyFill="1" applyBorder="1" applyAlignment="1">
      <alignment horizontal="center" vertical="center" wrapText="1"/>
    </xf>
    <xf numFmtId="165" fontId="7" fillId="0" borderId="13" xfId="111" applyNumberFormat="1" applyFont="1" applyFill="1" applyBorder="1" applyAlignment="1">
      <alignment horizontal="center" vertical="center" wrapText="1"/>
    </xf>
    <xf numFmtId="165" fontId="7" fillId="0" borderId="0" xfId="111" applyNumberFormat="1" applyFont="1" applyFill="1" applyBorder="1" applyAlignment="1">
      <alignment horizontal="center" vertical="center" wrapText="1"/>
    </xf>
    <xf numFmtId="166" fontId="11" fillId="0" borderId="0" xfId="115" applyNumberFormat="1" applyFont="1" applyFill="1" applyAlignment="1">
      <alignment vertical="center" wrapText="1"/>
    </xf>
    <xf numFmtId="166" fontId="34" fillId="0" borderId="0" xfId="111" applyNumberFormat="1" applyFont="1"/>
    <xf numFmtId="165" fontId="7" fillId="0" borderId="0" xfId="107" applyNumberFormat="1" applyFont="1" applyFill="1" applyBorder="1" applyAlignment="1">
      <alignment horizontal="center" vertical="center"/>
    </xf>
    <xf numFmtId="0" fontId="7" fillId="0" borderId="0" xfId="107" applyFont="1" applyFill="1" applyBorder="1" applyAlignment="1">
      <alignment horizontal="center" vertical="center"/>
    </xf>
    <xf numFmtId="1" fontId="11" fillId="0" borderId="0" xfId="114" applyNumberFormat="1" applyFont="1" applyAlignment="1" applyProtection="1">
      <alignment horizontal="right" vertical="top"/>
      <protection locked="0"/>
    </xf>
    <xf numFmtId="0" fontId="28" fillId="0" borderId="0" xfId="116" applyFont="1" applyFill="1" applyAlignment="1">
      <alignment horizontal="center" vertical="top"/>
    </xf>
    <xf numFmtId="1" fontId="11" fillId="0" borderId="0" xfId="114" applyNumberFormat="1" applyFont="1" applyFill="1" applyAlignment="1" applyProtection="1">
      <alignment horizontal="right" vertical="top"/>
      <protection locked="0"/>
    </xf>
    <xf numFmtId="1" fontId="50" fillId="0" borderId="14" xfId="103" applyNumberFormat="1" applyFont="1" applyFill="1" applyBorder="1" applyAlignment="1" applyProtection="1">
      <alignment horizontal="right"/>
      <protection locked="0"/>
    </xf>
    <xf numFmtId="1" fontId="45" fillId="0" borderId="14" xfId="103" applyNumberFormat="1" applyFont="1" applyFill="1" applyBorder="1" applyAlignment="1" applyProtection="1">
      <alignment horizontal="center"/>
      <protection locked="0"/>
    </xf>
    <xf numFmtId="1" fontId="1" fillId="0" borderId="15" xfId="103" applyNumberFormat="1" applyFont="1" applyFill="1" applyBorder="1" applyAlignment="1" applyProtection="1">
      <alignment horizontal="center" vertical="center" wrapText="1"/>
      <protection locked="0"/>
    </xf>
    <xf numFmtId="165" fontId="12" fillId="0" borderId="13" xfId="103" applyNumberFormat="1" applyFont="1" applyFill="1" applyBorder="1" applyAlignment="1" applyProtection="1">
      <alignment horizontal="center" vertical="center"/>
    </xf>
    <xf numFmtId="166" fontId="12" fillId="0" borderId="13" xfId="103" applyNumberFormat="1" applyFont="1" applyFill="1" applyBorder="1" applyAlignment="1" applyProtection="1">
      <alignment horizontal="center" vertical="center"/>
      <protection locked="0"/>
    </xf>
    <xf numFmtId="166" fontId="17" fillId="0" borderId="13" xfId="103" applyNumberFormat="1" applyFont="1" applyFill="1" applyBorder="1" applyAlignment="1" applyProtection="1">
      <alignment horizontal="center" vertical="center"/>
      <protection locked="0"/>
    </xf>
    <xf numFmtId="0" fontId="17" fillId="0" borderId="13" xfId="117" applyFont="1" applyFill="1" applyBorder="1" applyAlignment="1">
      <alignment horizontal="left"/>
    </xf>
    <xf numFmtId="3" fontId="17" fillId="0" borderId="13" xfId="110" applyNumberFormat="1" applyFont="1" applyFill="1" applyBorder="1" applyAlignment="1">
      <alignment horizontal="center" vertical="center"/>
    </xf>
    <xf numFmtId="165" fontId="17" fillId="4" borderId="13" xfId="114" applyNumberFormat="1" applyFont="1" applyFill="1" applyBorder="1" applyAlignment="1" applyProtection="1">
      <alignment horizontal="center" vertical="center"/>
    </xf>
    <xf numFmtId="165" fontId="17" fillId="0" borderId="13" xfId="114" applyNumberFormat="1" applyFont="1" applyFill="1" applyBorder="1" applyAlignment="1" applyProtection="1">
      <alignment horizontal="center" vertical="center"/>
    </xf>
    <xf numFmtId="165" fontId="12" fillId="4" borderId="13" xfId="114" applyNumberFormat="1" applyFont="1" applyFill="1" applyBorder="1" applyAlignment="1" applyProtection="1">
      <alignment horizontal="center" vertical="center"/>
    </xf>
    <xf numFmtId="3" fontId="17" fillId="4" borderId="13" xfId="114" applyNumberFormat="1" applyFont="1" applyFill="1" applyBorder="1" applyAlignment="1" applyProtection="1">
      <alignment horizontal="center"/>
      <protection locked="0"/>
    </xf>
    <xf numFmtId="3" fontId="17" fillId="0" borderId="13" xfId="114" applyNumberFormat="1" applyFont="1" applyFill="1" applyBorder="1" applyAlignment="1" applyProtection="1">
      <alignment horizontal="center"/>
      <protection locked="0"/>
    </xf>
    <xf numFmtId="0" fontId="19" fillId="0" borderId="0" xfId="111" applyFont="1" applyFill="1" applyAlignment="1">
      <alignment horizontal="center" vertical="top" wrapText="1"/>
    </xf>
    <xf numFmtId="0" fontId="20" fillId="0" borderId="0" xfId="107" applyFont="1" applyFill="1" applyBorder="1" applyAlignment="1">
      <alignment horizontal="center" vertical="center"/>
    </xf>
    <xf numFmtId="0" fontId="17" fillId="0" borderId="13" xfId="107" applyFont="1" applyFill="1" applyBorder="1" applyAlignment="1">
      <alignment horizontal="center" vertical="center"/>
    </xf>
    <xf numFmtId="0" fontId="17" fillId="0" borderId="13" xfId="107" applyFont="1" applyFill="1" applyBorder="1" applyAlignment="1">
      <alignment horizontal="center" vertical="center" wrapText="1"/>
    </xf>
    <xf numFmtId="0" fontId="17" fillId="0" borderId="0" xfId="107" applyFont="1" applyFill="1" applyBorder="1" applyAlignment="1">
      <alignment horizontal="center" vertical="center" wrapText="1"/>
    </xf>
    <xf numFmtId="0" fontId="21" fillId="0" borderId="0" xfId="107" applyFont="1" applyFill="1" applyBorder="1" applyAlignment="1">
      <alignment horizontal="center" vertical="center" wrapText="1"/>
    </xf>
    <xf numFmtId="0" fontId="20" fillId="0" borderId="13" xfId="107" applyFont="1" applyFill="1" applyBorder="1" applyAlignment="1">
      <alignment horizontal="center" vertical="center"/>
    </xf>
    <xf numFmtId="0" fontId="5" fillId="0" borderId="13" xfId="107" applyFont="1" applyFill="1" applyBorder="1" applyAlignment="1">
      <alignment vertical="center" wrapText="1"/>
    </xf>
    <xf numFmtId="1" fontId="1" fillId="0" borderId="15" xfId="114" applyNumberFormat="1" applyFont="1" applyFill="1" applyBorder="1" applyAlignment="1" applyProtection="1">
      <alignment horizontal="center" vertical="center"/>
      <protection locked="0"/>
    </xf>
    <xf numFmtId="165" fontId="12" fillId="0" borderId="13" xfId="114" applyNumberFormat="1" applyFont="1" applyFill="1" applyBorder="1" applyAlignment="1" applyProtection="1">
      <alignment horizontal="center" vertical="center"/>
    </xf>
    <xf numFmtId="3" fontId="11" fillId="0" borderId="0" xfId="114" applyNumberFormat="1" applyFont="1" applyBorder="1" applyAlignment="1" applyProtection="1">
      <alignment horizontal="center" vertical="center"/>
    </xf>
    <xf numFmtId="3" fontId="6" fillId="0" borderId="13" xfId="111" applyNumberFormat="1" applyFont="1" applyFill="1" applyBorder="1" applyAlignment="1">
      <alignment horizontal="center" vertical="center" wrapText="1"/>
    </xf>
    <xf numFmtId="3" fontId="6" fillId="0" borderId="13" xfId="106" applyNumberFormat="1" applyFont="1" applyFill="1" applyBorder="1" applyAlignment="1">
      <alignment horizontal="center" vertical="center"/>
    </xf>
    <xf numFmtId="1" fontId="5" fillId="0" borderId="13" xfId="115" applyNumberFormat="1" applyFont="1" applyFill="1" applyBorder="1" applyAlignment="1">
      <alignment horizontal="center" vertical="center" wrapText="1"/>
    </xf>
    <xf numFmtId="1" fontId="5" fillId="0" borderId="13" xfId="111" applyNumberFormat="1" applyFont="1" applyFill="1" applyBorder="1" applyAlignment="1">
      <alignment horizontal="center" vertical="center" wrapText="1"/>
    </xf>
    <xf numFmtId="3" fontId="5" fillId="0" borderId="13" xfId="111" applyNumberFormat="1" applyFont="1" applyFill="1" applyBorder="1" applyAlignment="1">
      <alignment horizontal="center" vertical="center" wrapText="1"/>
    </xf>
    <xf numFmtId="1" fontId="5" fillId="0" borderId="18" xfId="115" applyNumberFormat="1" applyFont="1" applyFill="1" applyBorder="1" applyAlignment="1">
      <alignment horizontal="center" vertical="center" wrapText="1"/>
    </xf>
    <xf numFmtId="1" fontId="5" fillId="0" borderId="18" xfId="111" applyNumberFormat="1" applyFont="1" applyFill="1" applyBorder="1" applyAlignment="1">
      <alignment horizontal="center" vertical="center"/>
    </xf>
    <xf numFmtId="1" fontId="5" fillId="0" borderId="13" xfId="111" applyNumberFormat="1" applyFont="1" applyFill="1" applyBorder="1" applyAlignment="1">
      <alignment horizontal="center" vertical="center"/>
    </xf>
    <xf numFmtId="1" fontId="5" fillId="0" borderId="13" xfId="106" applyNumberFormat="1" applyFont="1" applyFill="1" applyBorder="1" applyAlignment="1">
      <alignment horizontal="center" vertical="center" wrapText="1"/>
    </xf>
    <xf numFmtId="1" fontId="5" fillId="0" borderId="18" xfId="111" applyNumberFormat="1" applyFont="1" applyFill="1" applyBorder="1" applyAlignment="1">
      <alignment horizontal="center" vertical="center" wrapText="1"/>
    </xf>
    <xf numFmtId="3" fontId="6" fillId="0" borderId="13" xfId="107" applyNumberFormat="1" applyFont="1" applyFill="1" applyBorder="1" applyAlignment="1">
      <alignment horizontal="center" vertical="center"/>
    </xf>
    <xf numFmtId="1" fontId="5" fillId="0" borderId="13" xfId="107" applyNumberFormat="1" applyFont="1" applyFill="1" applyBorder="1" applyAlignment="1">
      <alignment horizontal="center" vertical="center" wrapText="1"/>
    </xf>
    <xf numFmtId="3" fontId="5" fillId="0" borderId="13" xfId="115" applyNumberFormat="1" applyFont="1" applyFill="1" applyBorder="1" applyAlignment="1">
      <alignment horizontal="center" vertical="center" wrapText="1"/>
    </xf>
    <xf numFmtId="3" fontId="8" fillId="4" borderId="0" xfId="114" applyNumberFormat="1" applyFont="1" applyFill="1" applyBorder="1" applyAlignment="1" applyProtection="1">
      <alignment horizontal="center" vertical="center"/>
    </xf>
    <xf numFmtId="3" fontId="8" fillId="0" borderId="0" xfId="114" applyNumberFormat="1" applyFont="1" applyBorder="1" applyAlignment="1" applyProtection="1">
      <alignment horizontal="center" vertical="center"/>
    </xf>
    <xf numFmtId="3" fontId="2" fillId="0" borderId="0" xfId="114" applyNumberFormat="1" applyFont="1" applyFill="1" applyBorder="1" applyAlignment="1" applyProtection="1">
      <alignment vertical="center"/>
      <protection locked="0"/>
    </xf>
    <xf numFmtId="3" fontId="11" fillId="4" borderId="0" xfId="114" applyNumberFormat="1" applyFont="1" applyFill="1" applyBorder="1" applyAlignment="1" applyProtection="1">
      <alignment horizontal="center" vertical="center"/>
    </xf>
    <xf numFmtId="3" fontId="4" fillId="0" borderId="0" xfId="114" applyNumberFormat="1" applyFont="1" applyFill="1" applyBorder="1" applyAlignment="1" applyProtection="1">
      <alignment horizontal="right"/>
      <protection locked="0"/>
    </xf>
    <xf numFmtId="3" fontId="11" fillId="0" borderId="0" xfId="114" applyNumberFormat="1" applyFont="1" applyFill="1" applyBorder="1" applyAlignment="1" applyProtection="1">
      <alignment horizontal="center" vertical="center"/>
    </xf>
    <xf numFmtId="165" fontId="17" fillId="0" borderId="13" xfId="117" applyNumberFormat="1" applyFont="1" applyFill="1" applyBorder="1" applyAlignment="1">
      <alignment horizontal="center" vertical="center"/>
    </xf>
    <xf numFmtId="3" fontId="5" fillId="0" borderId="13" xfId="106" applyNumberFormat="1" applyFont="1" applyFill="1" applyBorder="1" applyAlignment="1">
      <alignment horizontal="center" vertical="center" wrapText="1"/>
    </xf>
    <xf numFmtId="3" fontId="5" fillId="0" borderId="13" xfId="107" applyNumberFormat="1" applyFont="1" applyFill="1" applyBorder="1" applyAlignment="1">
      <alignment horizontal="center" vertical="center" wrapText="1"/>
    </xf>
    <xf numFmtId="3" fontId="7" fillId="0" borderId="13" xfId="111" applyNumberFormat="1" applyFont="1" applyFill="1" applyBorder="1" applyAlignment="1">
      <alignment horizontal="center" vertical="center" wrapText="1"/>
    </xf>
    <xf numFmtId="3" fontId="7" fillId="0" borderId="13" xfId="107" applyNumberFormat="1" applyFont="1" applyFill="1" applyBorder="1" applyAlignment="1">
      <alignment horizontal="center" vertical="center"/>
    </xf>
    <xf numFmtId="165" fontId="17" fillId="4" borderId="13" xfId="114" applyNumberFormat="1" applyFont="1" applyFill="1" applyBorder="1" applyAlignment="1" applyProtection="1">
      <alignment horizontal="center"/>
      <protection locked="0"/>
    </xf>
    <xf numFmtId="0" fontId="21" fillId="0" borderId="20" xfId="106" applyFont="1" applyFill="1" applyBorder="1" applyAlignment="1">
      <alignment horizontal="center" vertical="center" wrapText="1"/>
    </xf>
    <xf numFmtId="0" fontId="21" fillId="0" borderId="21" xfId="106" applyFont="1" applyFill="1" applyBorder="1" applyAlignment="1">
      <alignment horizontal="center" vertical="center" wrapText="1"/>
    </xf>
    <xf numFmtId="0" fontId="21" fillId="0" borderId="22" xfId="106" applyFont="1" applyFill="1" applyBorder="1" applyAlignment="1">
      <alignment horizontal="center" vertical="center" wrapText="1"/>
    </xf>
    <xf numFmtId="0" fontId="21" fillId="0" borderId="14" xfId="106" applyFont="1" applyFill="1" applyBorder="1" applyAlignment="1">
      <alignment horizontal="center" vertical="center" wrapText="1"/>
    </xf>
    <xf numFmtId="0" fontId="5" fillId="0" borderId="16" xfId="106" applyFont="1" applyFill="1" applyBorder="1" applyAlignment="1">
      <alignment horizontal="center" vertical="center" wrapText="1"/>
    </xf>
    <xf numFmtId="0" fontId="5" fillId="0" borderId="15" xfId="106" applyFont="1" applyFill="1" applyBorder="1" applyAlignment="1">
      <alignment horizontal="center" vertical="center" wrapText="1"/>
    </xf>
    <xf numFmtId="0" fontId="5" fillId="0" borderId="13" xfId="106" applyFont="1" applyFill="1" applyBorder="1" applyAlignment="1">
      <alignment horizontal="center" vertical="center" wrapText="1"/>
    </xf>
    <xf numFmtId="0" fontId="4" fillId="0" borderId="19" xfId="106" applyFont="1" applyFill="1" applyBorder="1" applyAlignment="1">
      <alignment horizontal="center" vertical="center"/>
    </xf>
    <xf numFmtId="0" fontId="4" fillId="0" borderId="18" xfId="106" applyFont="1" applyFill="1" applyBorder="1" applyAlignment="1">
      <alignment horizontal="center" vertical="center"/>
    </xf>
    <xf numFmtId="0" fontId="19" fillId="0" borderId="0" xfId="111" applyFont="1" applyAlignment="1">
      <alignment horizontal="center" vertical="top" wrapText="1"/>
    </xf>
    <xf numFmtId="0" fontId="5" fillId="0" borderId="16" xfId="111" applyFont="1" applyBorder="1" applyAlignment="1">
      <alignment horizontal="center" vertical="center" wrapText="1"/>
    </xf>
    <xf numFmtId="0" fontId="5" fillId="0" borderId="15" xfId="111" applyFont="1" applyBorder="1" applyAlignment="1">
      <alignment horizontal="center" vertical="center" wrapText="1"/>
    </xf>
    <xf numFmtId="0" fontId="24" fillId="0" borderId="13" xfId="116" applyFont="1" applyFill="1" applyBorder="1" applyAlignment="1">
      <alignment horizontal="center" vertical="center" wrapText="1"/>
    </xf>
    <xf numFmtId="0" fontId="35" fillId="0" borderId="13" xfId="116" applyFont="1" applyFill="1" applyBorder="1" applyAlignment="1">
      <alignment horizontal="center" vertical="center" wrapText="1"/>
    </xf>
    <xf numFmtId="49" fontId="42" fillId="0" borderId="13" xfId="116" applyNumberFormat="1" applyFont="1" applyFill="1" applyBorder="1" applyAlignment="1">
      <alignment horizontal="center" vertical="center" wrapText="1"/>
    </xf>
    <xf numFmtId="0" fontId="29" fillId="0" borderId="13" xfId="116" applyFont="1" applyFill="1" applyBorder="1" applyAlignment="1">
      <alignment horizontal="center" vertical="center" wrapText="1"/>
    </xf>
    <xf numFmtId="0" fontId="35" fillId="0" borderId="19" xfId="116" applyFont="1" applyFill="1" applyBorder="1" applyAlignment="1">
      <alignment horizontal="center" vertical="center" wrapText="1"/>
    </xf>
    <xf numFmtId="0" fontId="35" fillId="0" borderId="23" xfId="116" applyFont="1" applyFill="1" applyBorder="1" applyAlignment="1">
      <alignment horizontal="center" vertical="center" wrapText="1"/>
    </xf>
    <xf numFmtId="0" fontId="35" fillId="0" borderId="18" xfId="116" applyFont="1" applyFill="1" applyBorder="1" applyAlignment="1">
      <alignment horizontal="center" vertical="center" wrapText="1"/>
    </xf>
    <xf numFmtId="0" fontId="47" fillId="0" borderId="0" xfId="116" applyFont="1" applyFill="1" applyBorder="1" applyAlignment="1">
      <alignment horizontal="center" vertical="center" wrapText="1"/>
    </xf>
    <xf numFmtId="0" fontId="25" fillId="0" borderId="0" xfId="116" applyFont="1" applyFill="1" applyBorder="1" applyAlignment="1">
      <alignment horizontal="center" vertical="top"/>
    </xf>
    <xf numFmtId="0" fontId="25" fillId="0" borderId="14" xfId="116" applyFont="1" applyFill="1" applyBorder="1" applyAlignment="1">
      <alignment horizontal="center" vertical="top"/>
    </xf>
    <xf numFmtId="0" fontId="25" fillId="0" borderId="14" xfId="116" applyFont="1" applyFill="1" applyBorder="1" applyAlignment="1">
      <alignment horizontal="left" vertical="top"/>
    </xf>
    <xf numFmtId="0" fontId="25" fillId="0" borderId="14" xfId="116" applyFont="1" applyFill="1" applyBorder="1" applyAlignment="1">
      <alignment horizontal="right" vertical="top"/>
    </xf>
    <xf numFmtId="0" fontId="24" fillId="0" borderId="16" xfId="116" applyFont="1" applyFill="1" applyBorder="1" applyAlignment="1">
      <alignment horizontal="center" vertical="center" wrapText="1"/>
    </xf>
    <xf numFmtId="0" fontId="24" fillId="0" borderId="17" xfId="116" applyFont="1" applyFill="1" applyBorder="1" applyAlignment="1">
      <alignment horizontal="center" vertical="center" wrapText="1"/>
    </xf>
    <xf numFmtId="0" fontId="24" fillId="0" borderId="15" xfId="116" applyFont="1" applyFill="1" applyBorder="1" applyAlignment="1">
      <alignment horizontal="center" vertical="center" wrapText="1"/>
    </xf>
    <xf numFmtId="0" fontId="42" fillId="0" borderId="13" xfId="116" applyFont="1" applyFill="1" applyBorder="1" applyAlignment="1">
      <alignment horizontal="center" vertical="center" wrapText="1"/>
    </xf>
    <xf numFmtId="0" fontId="47" fillId="0" borderId="0" xfId="116" applyFont="1" applyFill="1" applyBorder="1" applyAlignment="1">
      <alignment horizontal="center" vertical="top" wrapText="1"/>
    </xf>
    <xf numFmtId="0" fontId="20" fillId="0" borderId="19" xfId="106" applyFont="1" applyFill="1" applyBorder="1" applyAlignment="1">
      <alignment horizontal="center" vertical="center"/>
    </xf>
    <xf numFmtId="0" fontId="20" fillId="0" borderId="18" xfId="106" applyFont="1" applyFill="1" applyBorder="1" applyAlignment="1">
      <alignment horizontal="center" vertical="center"/>
    </xf>
    <xf numFmtId="0" fontId="19" fillId="0" borderId="0" xfId="115" applyFont="1" applyFill="1" applyAlignment="1">
      <alignment horizontal="center" vertical="top" wrapText="1"/>
    </xf>
    <xf numFmtId="1" fontId="13" fillId="0" borderId="16" xfId="103" applyNumberFormat="1" applyFont="1" applyFill="1" applyBorder="1" applyAlignment="1" applyProtection="1">
      <alignment horizontal="center"/>
      <protection locked="0"/>
    </xf>
    <xf numFmtId="1" fontId="13" fillId="0" borderId="17" xfId="103" applyNumberFormat="1" applyFont="1" applyFill="1" applyBorder="1" applyAlignment="1" applyProtection="1">
      <alignment horizontal="center"/>
      <protection locked="0"/>
    </xf>
    <xf numFmtId="1" fontId="13" fillId="0" borderId="15" xfId="103" applyNumberFormat="1" applyFont="1" applyFill="1" applyBorder="1" applyAlignment="1" applyProtection="1">
      <alignment horizontal="center"/>
      <protection locked="0"/>
    </xf>
    <xf numFmtId="0" fontId="35" fillId="0" borderId="20" xfId="116" applyFont="1" applyFill="1" applyBorder="1" applyAlignment="1">
      <alignment horizontal="center" vertical="center" wrapText="1"/>
    </xf>
    <xf numFmtId="0" fontId="35" fillId="0" borderId="21" xfId="116" applyFont="1" applyFill="1" applyBorder="1" applyAlignment="1">
      <alignment horizontal="center" vertical="center" wrapText="1"/>
    </xf>
    <xf numFmtId="0" fontId="35" fillId="0" borderId="24" xfId="116" applyFont="1" applyFill="1" applyBorder="1" applyAlignment="1">
      <alignment horizontal="center" vertical="center" wrapText="1"/>
    </xf>
    <xf numFmtId="0" fontId="35" fillId="0" borderId="25" xfId="116" applyFont="1" applyFill="1" applyBorder="1" applyAlignment="1">
      <alignment horizontal="center" vertical="center" wrapText="1"/>
    </xf>
    <xf numFmtId="0" fontId="35" fillId="0" borderId="0" xfId="116" applyFont="1" applyFill="1" applyBorder="1" applyAlignment="1">
      <alignment horizontal="center" vertical="center" wrapText="1"/>
    </xf>
    <xf numFmtId="0" fontId="35" fillId="0" borderId="26" xfId="116" applyFont="1" applyFill="1" applyBorder="1" applyAlignment="1">
      <alignment horizontal="center" vertical="center" wrapText="1"/>
    </xf>
    <xf numFmtId="0" fontId="35" fillId="0" borderId="22" xfId="116" applyFont="1" applyFill="1" applyBorder="1" applyAlignment="1">
      <alignment horizontal="center" vertical="center" wrapText="1"/>
    </xf>
    <xf numFmtId="0" fontId="35" fillId="0" borderId="14" xfId="116" applyFont="1" applyFill="1" applyBorder="1" applyAlignment="1">
      <alignment horizontal="center" vertical="center" wrapText="1"/>
    </xf>
    <xf numFmtId="0" fontId="35" fillId="0" borderId="27" xfId="116" applyFont="1" applyFill="1" applyBorder="1" applyAlignment="1">
      <alignment horizontal="center" vertical="center" wrapText="1"/>
    </xf>
    <xf numFmtId="1" fontId="12" fillId="0" borderId="20" xfId="103" applyNumberFormat="1" applyFont="1" applyFill="1" applyBorder="1" applyAlignment="1" applyProtection="1">
      <alignment horizontal="center" vertical="center" wrapText="1"/>
    </xf>
    <xf numFmtId="1" fontId="12" fillId="0" borderId="21" xfId="103" applyNumberFormat="1" applyFont="1" applyFill="1" applyBorder="1" applyAlignment="1" applyProtection="1">
      <alignment horizontal="center" vertical="center" wrapText="1"/>
    </xf>
    <xf numFmtId="1" fontId="12" fillId="0" borderId="24" xfId="103" applyNumberFormat="1" applyFont="1" applyFill="1" applyBorder="1" applyAlignment="1" applyProtection="1">
      <alignment horizontal="center" vertical="center" wrapText="1"/>
    </xf>
    <xf numFmtId="1" fontId="12" fillId="0" borderId="25" xfId="103" applyNumberFormat="1" applyFont="1" applyFill="1" applyBorder="1" applyAlignment="1" applyProtection="1">
      <alignment horizontal="center" vertical="center" wrapText="1"/>
    </xf>
    <xf numFmtId="1" fontId="12" fillId="0" borderId="0" xfId="103" applyNumberFormat="1" applyFont="1" applyFill="1" applyBorder="1" applyAlignment="1" applyProtection="1">
      <alignment horizontal="center" vertical="center" wrapText="1"/>
    </xf>
    <xf numFmtId="1" fontId="12" fillId="0" borderId="26" xfId="103" applyNumberFormat="1" applyFont="1" applyFill="1" applyBorder="1" applyAlignment="1" applyProtection="1">
      <alignment horizontal="center" vertical="center" wrapText="1"/>
    </xf>
    <xf numFmtId="1" fontId="12" fillId="0" borderId="22" xfId="103" applyNumberFormat="1" applyFont="1" applyFill="1" applyBorder="1" applyAlignment="1" applyProtection="1">
      <alignment horizontal="center" vertical="center" wrapText="1"/>
    </xf>
    <xf numFmtId="1" fontId="12" fillId="0" borderId="14" xfId="103" applyNumberFormat="1" applyFont="1" applyFill="1" applyBorder="1" applyAlignment="1" applyProtection="1">
      <alignment horizontal="center" vertical="center" wrapText="1"/>
    </xf>
    <xf numFmtId="1" fontId="12" fillId="0" borderId="27" xfId="103" applyNumberFormat="1" applyFont="1" applyFill="1" applyBorder="1" applyAlignment="1" applyProtection="1">
      <alignment horizontal="center" vertical="center" wrapText="1"/>
    </xf>
    <xf numFmtId="1" fontId="12" fillId="0" borderId="13" xfId="103" applyNumberFormat="1" applyFont="1" applyFill="1" applyBorder="1" applyAlignment="1" applyProtection="1">
      <alignment horizontal="center" vertical="center" wrapText="1"/>
    </xf>
    <xf numFmtId="1" fontId="3" fillId="0" borderId="0" xfId="103" applyNumberFormat="1" applyFont="1" applyFill="1" applyBorder="1" applyAlignment="1" applyProtection="1">
      <alignment horizontal="center" vertical="center" wrapText="1"/>
      <protection locked="0"/>
    </xf>
    <xf numFmtId="1" fontId="12" fillId="0" borderId="20" xfId="103" applyNumberFormat="1" applyFont="1" applyFill="1" applyBorder="1" applyAlignment="1" applyProtection="1">
      <alignment horizontal="center" vertical="center" wrapText="1"/>
      <protection locked="0"/>
    </xf>
    <xf numFmtId="1" fontId="12" fillId="0" borderId="21" xfId="103" applyNumberFormat="1" applyFont="1" applyFill="1" applyBorder="1" applyAlignment="1" applyProtection="1">
      <alignment horizontal="center" vertical="center" wrapText="1"/>
      <protection locked="0"/>
    </xf>
    <xf numFmtId="1" fontId="12" fillId="0" borderId="24" xfId="103" applyNumberFormat="1" applyFont="1" applyFill="1" applyBorder="1" applyAlignment="1" applyProtection="1">
      <alignment horizontal="center" vertical="center" wrapText="1"/>
      <protection locked="0"/>
    </xf>
    <xf numFmtId="1" fontId="12" fillId="0" borderId="25" xfId="103" applyNumberFormat="1" applyFont="1" applyFill="1" applyBorder="1" applyAlignment="1" applyProtection="1">
      <alignment horizontal="center" vertical="center" wrapText="1"/>
      <protection locked="0"/>
    </xf>
    <xf numFmtId="1" fontId="12" fillId="0" borderId="0" xfId="103" applyNumberFormat="1" applyFont="1" applyFill="1" applyBorder="1" applyAlignment="1" applyProtection="1">
      <alignment horizontal="center" vertical="center" wrapText="1"/>
      <protection locked="0"/>
    </xf>
    <xf numFmtId="1" fontId="12" fillId="0" borderId="26" xfId="103" applyNumberFormat="1" applyFont="1" applyFill="1" applyBorder="1" applyAlignment="1" applyProtection="1">
      <alignment horizontal="center" vertical="center" wrapText="1"/>
      <protection locked="0"/>
    </xf>
    <xf numFmtId="1" fontId="12" fillId="0" borderId="22" xfId="103" applyNumberFormat="1" applyFont="1" applyFill="1" applyBorder="1" applyAlignment="1" applyProtection="1">
      <alignment horizontal="center" vertical="center" wrapText="1"/>
      <protection locked="0"/>
    </xf>
    <xf numFmtId="1" fontId="12" fillId="0" borderId="14" xfId="103" applyNumberFormat="1" applyFont="1" applyFill="1" applyBorder="1" applyAlignment="1" applyProtection="1">
      <alignment horizontal="center" vertical="center" wrapText="1"/>
      <protection locked="0"/>
    </xf>
    <xf numFmtId="1" fontId="12" fillId="0" borderId="27" xfId="103" applyNumberFormat="1" applyFont="1" applyFill="1" applyBorder="1" applyAlignment="1" applyProtection="1">
      <alignment horizontal="center" vertical="center" wrapText="1"/>
      <protection locked="0"/>
    </xf>
    <xf numFmtId="0" fontId="9" fillId="0" borderId="14" xfId="115" applyFont="1" applyFill="1" applyBorder="1" applyAlignment="1">
      <alignment horizontal="center" vertical="top" wrapText="1"/>
    </xf>
    <xf numFmtId="0" fontId="30" fillId="0" borderId="0" xfId="116" applyFont="1" applyFill="1" applyBorder="1" applyAlignment="1">
      <alignment horizontal="center" vertical="top" wrapText="1"/>
    </xf>
    <xf numFmtId="1" fontId="5" fillId="0" borderId="0" xfId="103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106" applyFont="1" applyFill="1" applyBorder="1" applyAlignment="1">
      <alignment horizontal="center" vertical="center" wrapText="1"/>
    </xf>
    <xf numFmtId="0" fontId="3" fillId="0" borderId="13" xfId="115" applyFont="1" applyFill="1" applyBorder="1" applyAlignment="1">
      <alignment horizontal="center" vertical="center" wrapText="1"/>
    </xf>
    <xf numFmtId="1" fontId="3" fillId="0" borderId="0" xfId="103" applyNumberFormat="1" applyFont="1" applyFill="1" applyAlignment="1" applyProtection="1">
      <alignment horizontal="center" wrapText="1"/>
      <protection locked="0"/>
    </xf>
    <xf numFmtId="0" fontId="5" fillId="0" borderId="16" xfId="107" applyFont="1" applyFill="1" applyBorder="1" applyAlignment="1">
      <alignment horizontal="center" vertical="center" wrapText="1"/>
    </xf>
    <xf numFmtId="0" fontId="5" fillId="0" borderId="15" xfId="107" applyFont="1" applyFill="1" applyBorder="1" applyAlignment="1">
      <alignment horizontal="center" vertical="center" wrapText="1"/>
    </xf>
    <xf numFmtId="0" fontId="4" fillId="0" borderId="19" xfId="107" applyFont="1" applyFill="1" applyBorder="1" applyAlignment="1">
      <alignment horizontal="center" vertical="center"/>
    </xf>
    <xf numFmtId="0" fontId="4" fillId="0" borderId="18" xfId="107" applyFont="1" applyFill="1" applyBorder="1" applyAlignment="1">
      <alignment horizontal="center" vertical="center"/>
    </xf>
    <xf numFmtId="0" fontId="21" fillId="0" borderId="20" xfId="107" applyFont="1" applyFill="1" applyBorder="1" applyAlignment="1">
      <alignment horizontal="center" vertical="center" wrapText="1"/>
    </xf>
    <xf numFmtId="0" fontId="21" fillId="0" borderId="21" xfId="107" applyFont="1" applyFill="1" applyBorder="1" applyAlignment="1">
      <alignment horizontal="center" vertical="center" wrapText="1"/>
    </xf>
    <xf numFmtId="0" fontId="21" fillId="0" borderId="22" xfId="107" applyFont="1" applyFill="1" applyBorder="1" applyAlignment="1">
      <alignment horizontal="center" vertical="center" wrapText="1"/>
    </xf>
    <xf numFmtId="0" fontId="21" fillId="0" borderId="14" xfId="107" applyFont="1" applyFill="1" applyBorder="1" applyAlignment="1">
      <alignment horizontal="center" vertical="center" wrapText="1"/>
    </xf>
    <xf numFmtId="0" fontId="19" fillId="0" borderId="0" xfId="111" applyFont="1" applyFill="1" applyAlignment="1">
      <alignment horizontal="center" vertical="top" wrapText="1"/>
    </xf>
    <xf numFmtId="0" fontId="57" fillId="0" borderId="0" xfId="111" applyFont="1" applyFill="1" applyAlignment="1">
      <alignment horizontal="center" vertical="top" wrapText="1"/>
    </xf>
    <xf numFmtId="0" fontId="19" fillId="0" borderId="14" xfId="115" applyFont="1" applyFill="1" applyBorder="1" applyAlignment="1">
      <alignment horizontal="center" vertical="top" wrapText="1"/>
    </xf>
    <xf numFmtId="0" fontId="5" fillId="0" borderId="17" xfId="107" applyFont="1" applyFill="1" applyBorder="1" applyAlignment="1">
      <alignment horizontal="center" vertical="center" wrapText="1"/>
    </xf>
    <xf numFmtId="0" fontId="3" fillId="0" borderId="19" xfId="115" applyFont="1" applyFill="1" applyBorder="1" applyAlignment="1">
      <alignment horizontal="center" vertical="center" wrapText="1"/>
    </xf>
    <xf numFmtId="0" fontId="3" fillId="0" borderId="23" xfId="115" applyFont="1" applyFill="1" applyBorder="1" applyAlignment="1">
      <alignment horizontal="center" vertical="center" wrapText="1"/>
    </xf>
    <xf numFmtId="0" fontId="3" fillId="0" borderId="18" xfId="115" applyFont="1" applyFill="1" applyBorder="1" applyAlignment="1">
      <alignment horizontal="center" vertical="center" wrapText="1"/>
    </xf>
    <xf numFmtId="1" fontId="12" fillId="0" borderId="20" xfId="114" applyNumberFormat="1" applyFont="1" applyFill="1" applyBorder="1" applyAlignment="1" applyProtection="1">
      <alignment horizontal="center" vertical="center" wrapText="1"/>
    </xf>
    <xf numFmtId="1" fontId="12" fillId="0" borderId="21" xfId="114" applyNumberFormat="1" applyFont="1" applyFill="1" applyBorder="1" applyAlignment="1" applyProtection="1">
      <alignment horizontal="center" vertical="center" wrapText="1"/>
    </xf>
    <xf numFmtId="1" fontId="12" fillId="0" borderId="24" xfId="114" applyNumberFormat="1" applyFont="1" applyFill="1" applyBorder="1" applyAlignment="1" applyProtection="1">
      <alignment horizontal="center" vertical="center" wrapText="1"/>
    </xf>
    <xf numFmtId="1" fontId="12" fillId="0" borderId="22" xfId="114" applyNumberFormat="1" applyFont="1" applyFill="1" applyBorder="1" applyAlignment="1" applyProtection="1">
      <alignment horizontal="center" vertical="center" wrapText="1"/>
    </xf>
    <xf numFmtId="1" fontId="12" fillId="0" borderId="14" xfId="114" applyNumberFormat="1" applyFont="1" applyFill="1" applyBorder="1" applyAlignment="1" applyProtection="1">
      <alignment horizontal="center" vertical="center" wrapText="1"/>
    </xf>
    <xf numFmtId="1" fontId="12" fillId="0" borderId="27" xfId="114" applyNumberFormat="1" applyFont="1" applyFill="1" applyBorder="1" applyAlignment="1" applyProtection="1">
      <alignment horizontal="center" vertical="center" wrapText="1"/>
    </xf>
    <xf numFmtId="1" fontId="3" fillId="0" borderId="0" xfId="114" applyNumberFormat="1" applyFont="1" applyAlignment="1" applyProtection="1">
      <alignment horizontal="center" vertical="center" wrapText="1"/>
      <protection locked="0"/>
    </xf>
    <xf numFmtId="1" fontId="12" fillId="4" borderId="20" xfId="114" applyNumberFormat="1" applyFont="1" applyFill="1" applyBorder="1" applyAlignment="1" applyProtection="1">
      <alignment horizontal="center" vertical="center" wrapText="1"/>
    </xf>
    <xf numFmtId="1" fontId="12" fillId="4" borderId="21" xfId="114" applyNumberFormat="1" applyFont="1" applyFill="1" applyBorder="1" applyAlignment="1" applyProtection="1">
      <alignment horizontal="center" vertical="center" wrapText="1"/>
    </xf>
    <xf numFmtId="1" fontId="12" fillId="4" borderId="24" xfId="114" applyNumberFormat="1" applyFont="1" applyFill="1" applyBorder="1" applyAlignment="1" applyProtection="1">
      <alignment horizontal="center" vertical="center" wrapText="1"/>
    </xf>
    <xf numFmtId="1" fontId="12" fillId="4" borderId="22" xfId="114" applyNumberFormat="1" applyFont="1" applyFill="1" applyBorder="1" applyAlignment="1" applyProtection="1">
      <alignment horizontal="center" vertical="center" wrapText="1"/>
    </xf>
    <xf numFmtId="1" fontId="12" fillId="4" borderId="14" xfId="114" applyNumberFormat="1" applyFont="1" applyFill="1" applyBorder="1" applyAlignment="1" applyProtection="1">
      <alignment horizontal="center" vertical="center" wrapText="1"/>
    </xf>
    <xf numFmtId="1" fontId="12" fillId="4" borderId="27" xfId="114" applyNumberFormat="1" applyFont="1" applyFill="1" applyBorder="1" applyAlignment="1" applyProtection="1">
      <alignment horizontal="center" vertical="center" wrapText="1"/>
    </xf>
    <xf numFmtId="1" fontId="12" fillId="4" borderId="13" xfId="114" applyNumberFormat="1" applyFont="1" applyFill="1" applyBorder="1" applyAlignment="1" applyProtection="1">
      <alignment horizontal="center" vertical="center" wrapText="1"/>
    </xf>
    <xf numFmtId="1" fontId="11" fillId="0" borderId="21" xfId="114" applyNumberFormat="1" applyFont="1" applyFill="1" applyBorder="1" applyAlignment="1" applyProtection="1">
      <alignment horizontal="left"/>
      <protection locked="0"/>
    </xf>
  </cellXfs>
  <cellStyles count="131">
    <cellStyle name=" 1" xfId="1"/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Акцент1" xfId="8"/>
    <cellStyle name="20% - Акцент2" xfId="9"/>
    <cellStyle name="20% - Акцент3" xfId="10"/>
    <cellStyle name="20% - Акцент4" xfId="11"/>
    <cellStyle name="20% - Акцент5" xfId="12"/>
    <cellStyle name="20% - Акцент6" xfId="13"/>
    <cellStyle name="20% – Акцентування1" xfId="14"/>
    <cellStyle name="20% – Акцентування2" xfId="15"/>
    <cellStyle name="20% – Акцентування3" xfId="16"/>
    <cellStyle name="20% – Акцентування4" xfId="17"/>
    <cellStyle name="20% – Акцентування5" xfId="18"/>
    <cellStyle name="20% – Акцентування6" xfId="19"/>
    <cellStyle name="40% - Accent1" xfId="20"/>
    <cellStyle name="40% - Accent2" xfId="21"/>
    <cellStyle name="40% - Accent3" xfId="22"/>
    <cellStyle name="40% - Accent4" xfId="23"/>
    <cellStyle name="40% - Accent5" xfId="24"/>
    <cellStyle name="40% - Accent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40% – Акцентування1" xfId="32"/>
    <cellStyle name="40% – Акцентування2" xfId="33"/>
    <cellStyle name="40% – Акцентування3" xfId="34"/>
    <cellStyle name="40% – Акцентування4" xfId="35"/>
    <cellStyle name="40% – Акцентування5" xfId="36"/>
    <cellStyle name="40% – Акцентування6" xfId="37"/>
    <cellStyle name="60% - Accent1" xfId="38"/>
    <cellStyle name="60% - Accent2" xfId="39"/>
    <cellStyle name="60% - Accent3" xfId="40"/>
    <cellStyle name="60% - Accent4" xfId="41"/>
    <cellStyle name="60% - Accent5" xfId="42"/>
    <cellStyle name="60% - Accent6" xfId="43"/>
    <cellStyle name="60% - Акцент1" xfId="44"/>
    <cellStyle name="60% - Акцент2" xfId="45"/>
    <cellStyle name="60% - Акцент3" xfId="46"/>
    <cellStyle name="60% - Акцент4" xfId="47"/>
    <cellStyle name="60% - Акцент5" xfId="48"/>
    <cellStyle name="60% - Акцент6" xfId="49"/>
    <cellStyle name="60% – Акцентування1" xfId="50"/>
    <cellStyle name="60% – Акцентування2" xfId="51"/>
    <cellStyle name="60% – Акцентування3" xfId="52"/>
    <cellStyle name="60% – Акцентування4" xfId="53"/>
    <cellStyle name="60% – Акцентування5" xfId="54"/>
    <cellStyle name="60% – Акцентування6" xfId="55"/>
    <cellStyle name="Accent1" xfId="56"/>
    <cellStyle name="Accent2" xfId="57"/>
    <cellStyle name="Accent3" xfId="58"/>
    <cellStyle name="Accent4" xfId="59"/>
    <cellStyle name="Accent5" xfId="60"/>
    <cellStyle name="Accent6" xfId="61"/>
    <cellStyle name="Bad" xfId="62"/>
    <cellStyle name="Calculation" xfId="63"/>
    <cellStyle name="Check Cell" xfId="64"/>
    <cellStyle name="Explanatory Text" xfId="65"/>
    <cellStyle name="Good" xfId="66"/>
    <cellStyle name="Heading 1" xfId="67"/>
    <cellStyle name="Heading 2" xfId="68"/>
    <cellStyle name="Heading 3" xfId="69"/>
    <cellStyle name="Heading 4" xfId="70"/>
    <cellStyle name="Input" xfId="71"/>
    <cellStyle name="Linked Cell" xfId="72"/>
    <cellStyle name="Neutral" xfId="73"/>
    <cellStyle name="Note" xfId="74"/>
    <cellStyle name="Output" xfId="75"/>
    <cellStyle name="Title" xfId="76"/>
    <cellStyle name="Total" xfId="77"/>
    <cellStyle name="Warning Text" xfId="78"/>
    <cellStyle name="Акцент1 2" xfId="79"/>
    <cellStyle name="Акцент2 2" xfId="80"/>
    <cellStyle name="Акцент3 2" xfId="81"/>
    <cellStyle name="Акцент4 2" xfId="82"/>
    <cellStyle name="Акцент5 2" xfId="83"/>
    <cellStyle name="Акцент6 2" xfId="84"/>
    <cellStyle name="Акцентування1" xfId="85"/>
    <cellStyle name="Акцентування2" xfId="86"/>
    <cellStyle name="Акцентування3" xfId="87"/>
    <cellStyle name="Акцентування4" xfId="88"/>
    <cellStyle name="Акцентування5" xfId="89"/>
    <cellStyle name="Акцентування6" xfId="90"/>
    <cellStyle name="Вывод 2" xfId="91"/>
    <cellStyle name="Вычисление 2" xfId="92"/>
    <cellStyle name="Заголовок 1 2" xfId="93"/>
    <cellStyle name="Заголовок 2 2" xfId="94"/>
    <cellStyle name="Заголовок 3 2" xfId="95"/>
    <cellStyle name="Заголовок 4 2" xfId="96"/>
    <cellStyle name="Звичайний" xfId="0" builtinId="0"/>
    <cellStyle name="Звичайний 2 3" xfId="97"/>
    <cellStyle name="Звичайний 3 2" xfId="98"/>
    <cellStyle name="Итог 2" xfId="99"/>
    <cellStyle name="Нейтральный 2" xfId="100"/>
    <cellStyle name="Обчислення" xfId="101"/>
    <cellStyle name="Обычный 2" xfId="102"/>
    <cellStyle name="Обычный 2 2" xfId="103"/>
    <cellStyle name="Обычный 4" xfId="104"/>
    <cellStyle name="Обычный 5" xfId="105"/>
    <cellStyle name="Обычный 6" xfId="106"/>
    <cellStyle name="Обычный 6 2" xfId="107"/>
    <cellStyle name="Обычный 6 3" xfId="108"/>
    <cellStyle name="Обычный_12 Зинкевич" xfId="109"/>
    <cellStyle name="Обычный_12.01.2015" xfId="110"/>
    <cellStyle name="Обычный_4 категории вмесмте СОЦ_УРАЗЛИВІ__ТАБО_4 категорії Квота!!!_2014 рік" xfId="111"/>
    <cellStyle name="Обычный_АктЗах_5%квот Оксана" xfId="112"/>
    <cellStyle name="Обычный_Інваліди_Лайт1111" xfId="113"/>
    <cellStyle name="Обычный_Молодь_сравн_04_14" xfId="114"/>
    <cellStyle name="Обычный_Перевірка_Молодь_до 18 років" xfId="115"/>
    <cellStyle name="Обычный_Табл. 3.15" xfId="116"/>
    <cellStyle name="Обычный_Укомплектування_11_2013" xfId="117"/>
    <cellStyle name="Підсумок" xfId="118"/>
    <cellStyle name="Плохой 2" xfId="119"/>
    <cellStyle name="Поганий" xfId="120"/>
    <cellStyle name="Пояснение 2" xfId="121"/>
    <cellStyle name="Примечание 2" xfId="122"/>
    <cellStyle name="Примітка" xfId="123"/>
    <cellStyle name="Результат" xfId="124"/>
    <cellStyle name="Середній" xfId="125"/>
    <cellStyle name="Стиль 1" xfId="126"/>
    <cellStyle name="Текст пояснення" xfId="127"/>
    <cellStyle name="Тысячи [0]_Анализ" xfId="128"/>
    <cellStyle name="Тысячи_Анализ" xfId="129"/>
    <cellStyle name="ФинᎰнсовый_Лист1 (3)_1" xfId="13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16</xdr:row>
      <xdr:rowOff>85725</xdr:rowOff>
    </xdr:from>
    <xdr:to>
      <xdr:col>5</xdr:col>
      <xdr:colOff>581025</xdr:colOff>
      <xdr:row>16</xdr:row>
      <xdr:rowOff>85725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4524375" y="45339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4791075" y="43338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K19"/>
  <sheetViews>
    <sheetView tabSelected="1" view="pageBreakPreview" zoomScale="80" zoomScaleNormal="70" zoomScaleSheetLayoutView="80" workbookViewId="0">
      <selection activeCell="B31" sqref="B31"/>
    </sheetView>
  </sheetViews>
  <sheetFormatPr defaultColWidth="8" defaultRowHeight="12.75"/>
  <cols>
    <col min="1" max="1" width="61.28515625" style="2" customWidth="1"/>
    <col min="2" max="3" width="24.42578125" style="16" customWidth="1"/>
    <col min="4" max="5" width="11.5703125" style="2" customWidth="1"/>
    <col min="6" max="16384" width="8" style="2"/>
  </cols>
  <sheetData>
    <row r="1" spans="1:11" ht="78" customHeight="1">
      <c r="A1" s="236" t="s">
        <v>90</v>
      </c>
      <c r="B1" s="236"/>
      <c r="C1" s="236"/>
      <c r="D1" s="236"/>
      <c r="E1" s="236"/>
    </row>
    <row r="2" spans="1:11" ht="17.25" customHeight="1">
      <c r="A2" s="236"/>
      <c r="B2" s="236"/>
      <c r="C2" s="236"/>
      <c r="D2" s="236"/>
      <c r="E2" s="236"/>
    </row>
    <row r="3" spans="1:11" s="3" customFormat="1" ht="23.25" customHeight="1">
      <c r="A3" s="231" t="s">
        <v>0</v>
      </c>
      <c r="B3" s="237" t="s">
        <v>42</v>
      </c>
      <c r="C3" s="237" t="s">
        <v>43</v>
      </c>
      <c r="D3" s="234" t="s">
        <v>2</v>
      </c>
      <c r="E3" s="235"/>
    </row>
    <row r="4" spans="1:11" s="3" customFormat="1" ht="27.75" customHeight="1">
      <c r="A4" s="232"/>
      <c r="B4" s="238"/>
      <c r="C4" s="238"/>
      <c r="D4" s="4" t="s">
        <v>3</v>
      </c>
      <c r="E4" s="5" t="s">
        <v>60</v>
      </c>
    </row>
    <row r="5" spans="1:11" s="8" customFormat="1" ht="15.75" customHeight="1">
      <c r="A5" s="6" t="s">
        <v>4</v>
      </c>
      <c r="B5" s="7">
        <v>1</v>
      </c>
      <c r="C5" s="7">
        <v>2</v>
      </c>
      <c r="D5" s="7">
        <v>3</v>
      </c>
      <c r="E5" s="7">
        <v>4</v>
      </c>
    </row>
    <row r="6" spans="1:11" s="8" customFormat="1" ht="31.5" customHeight="1">
      <c r="A6" s="9" t="s">
        <v>61</v>
      </c>
      <c r="B6" s="206">
        <v>5293</v>
      </c>
      <c r="C6" s="206">
        <v>5272</v>
      </c>
      <c r="D6" s="10">
        <f t="shared" ref="D6:D11" si="0">C6/B6*100</f>
        <v>99.603249574910251</v>
      </c>
      <c r="E6" s="202">
        <f t="shared" ref="E6:E11" si="1">C6-B6</f>
        <v>-21</v>
      </c>
      <c r="K6" s="11"/>
    </row>
    <row r="7" spans="1:11" s="3" customFormat="1" ht="31.5" customHeight="1">
      <c r="A7" s="9" t="s">
        <v>62</v>
      </c>
      <c r="B7" s="206">
        <v>3695</v>
      </c>
      <c r="C7" s="206">
        <v>3925</v>
      </c>
      <c r="D7" s="10">
        <f t="shared" si="0"/>
        <v>106.22462787550744</v>
      </c>
      <c r="E7" s="202">
        <f t="shared" si="1"/>
        <v>230</v>
      </c>
      <c r="K7" s="11"/>
    </row>
    <row r="8" spans="1:11" s="3" customFormat="1" ht="45" customHeight="1">
      <c r="A8" s="12" t="s">
        <v>63</v>
      </c>
      <c r="B8" s="206">
        <v>118</v>
      </c>
      <c r="C8" s="206">
        <v>62</v>
      </c>
      <c r="D8" s="10">
        <f t="shared" si="0"/>
        <v>52.542372881355938</v>
      </c>
      <c r="E8" s="202">
        <f t="shared" si="1"/>
        <v>-56</v>
      </c>
      <c r="K8" s="11"/>
    </row>
    <row r="9" spans="1:11" s="3" customFormat="1" ht="35.25" customHeight="1">
      <c r="A9" s="13" t="s">
        <v>64</v>
      </c>
      <c r="B9" s="206">
        <v>139</v>
      </c>
      <c r="C9" s="206">
        <v>37</v>
      </c>
      <c r="D9" s="10">
        <f t="shared" si="0"/>
        <v>26.618705035971225</v>
      </c>
      <c r="E9" s="202">
        <f t="shared" si="1"/>
        <v>-102</v>
      </c>
      <c r="K9" s="11"/>
    </row>
    <row r="10" spans="1:11" s="3" customFormat="1" ht="45.75" customHeight="1">
      <c r="A10" s="13" t="s">
        <v>65</v>
      </c>
      <c r="B10" s="206">
        <v>48</v>
      </c>
      <c r="C10" s="206">
        <v>14</v>
      </c>
      <c r="D10" s="10">
        <f t="shared" si="0"/>
        <v>29.166666666666668</v>
      </c>
      <c r="E10" s="202">
        <f t="shared" si="1"/>
        <v>-34</v>
      </c>
      <c r="K10" s="11"/>
    </row>
    <row r="11" spans="1:11" s="3" customFormat="1" ht="55.5" customHeight="1">
      <c r="A11" s="13" t="s">
        <v>66</v>
      </c>
      <c r="B11" s="206">
        <v>2619</v>
      </c>
      <c r="C11" s="206">
        <v>1954</v>
      </c>
      <c r="D11" s="10">
        <f t="shared" si="0"/>
        <v>74.608629247804501</v>
      </c>
      <c r="E11" s="202">
        <f t="shared" si="1"/>
        <v>-665</v>
      </c>
      <c r="K11" s="11"/>
    </row>
    <row r="12" spans="1:11" s="3" customFormat="1" ht="12.75" customHeight="1">
      <c r="A12" s="227" t="s">
        <v>5</v>
      </c>
      <c r="B12" s="228"/>
      <c r="C12" s="228"/>
      <c r="D12" s="228"/>
      <c r="E12" s="228"/>
      <c r="K12" s="11"/>
    </row>
    <row r="13" spans="1:11" s="3" customFormat="1" ht="15" customHeight="1">
      <c r="A13" s="229"/>
      <c r="B13" s="230"/>
      <c r="C13" s="230"/>
      <c r="D13" s="230"/>
      <c r="E13" s="230"/>
      <c r="K13" s="11"/>
    </row>
    <row r="14" spans="1:11" s="3" customFormat="1" ht="24" customHeight="1">
      <c r="A14" s="231" t="s">
        <v>0</v>
      </c>
      <c r="B14" s="233" t="s">
        <v>44</v>
      </c>
      <c r="C14" s="233" t="s">
        <v>45</v>
      </c>
      <c r="D14" s="234" t="s">
        <v>2</v>
      </c>
      <c r="E14" s="235"/>
      <c r="K14" s="11"/>
    </row>
    <row r="15" spans="1:11" ht="35.25" customHeight="1">
      <c r="A15" s="232"/>
      <c r="B15" s="233"/>
      <c r="C15" s="233"/>
      <c r="D15" s="4" t="s">
        <v>3</v>
      </c>
      <c r="E15" s="5" t="s">
        <v>67</v>
      </c>
      <c r="K15" s="11"/>
    </row>
    <row r="16" spans="1:11" ht="24" customHeight="1">
      <c r="A16" s="9" t="s">
        <v>61</v>
      </c>
      <c r="B16" s="210">
        <v>4858</v>
      </c>
      <c r="C16" s="210">
        <v>4941</v>
      </c>
      <c r="D16" s="14">
        <f>C16/B16*100</f>
        <v>101.70852202552491</v>
      </c>
      <c r="E16" s="203">
        <f>C16-B16</f>
        <v>83</v>
      </c>
      <c r="K16" s="11"/>
    </row>
    <row r="17" spans="1:11" ht="25.5" customHeight="1">
      <c r="A17" s="1" t="s">
        <v>62</v>
      </c>
      <c r="B17" s="210">
        <v>3323</v>
      </c>
      <c r="C17" s="210">
        <v>3616</v>
      </c>
      <c r="D17" s="14">
        <f>C17/B17*100</f>
        <v>108.81733373457718</v>
      </c>
      <c r="E17" s="203">
        <f>C17-B17</f>
        <v>293</v>
      </c>
      <c r="K17" s="11"/>
    </row>
    <row r="18" spans="1:11" ht="30" customHeight="1">
      <c r="A18" s="1" t="s">
        <v>68</v>
      </c>
      <c r="B18" s="210">
        <v>2844</v>
      </c>
      <c r="C18" s="210">
        <v>3102</v>
      </c>
      <c r="D18" s="14">
        <f>C18/B18*100</f>
        <v>109.0717299578059</v>
      </c>
      <c r="E18" s="203">
        <f>C18-B18</f>
        <v>258</v>
      </c>
      <c r="K18" s="11"/>
    </row>
    <row r="19" spans="1:11">
      <c r="C19" s="17"/>
    </row>
  </sheetData>
  <mergeCells count="11">
    <mergeCell ref="A3:A4"/>
    <mergeCell ref="A12:E13"/>
    <mergeCell ref="A14:A15"/>
    <mergeCell ref="B14:B15"/>
    <mergeCell ref="C14:C15"/>
    <mergeCell ref="D14:E14"/>
    <mergeCell ref="A1:E1"/>
    <mergeCell ref="A2:E2"/>
    <mergeCell ref="B3:B4"/>
    <mergeCell ref="C3:C4"/>
    <mergeCell ref="D3:E3"/>
  </mergeCells>
  <phoneticPr fontId="78" type="noConversion"/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AC28"/>
  <sheetViews>
    <sheetView view="pageBreakPreview" zoomScale="90" zoomScaleNormal="85" zoomScaleSheetLayoutView="90" workbookViewId="0">
      <selection activeCell="G36" sqref="G36"/>
    </sheetView>
  </sheetViews>
  <sheetFormatPr defaultColWidth="9.42578125" defaultRowHeight="15.75"/>
  <cols>
    <col min="1" max="1" width="18.7109375" style="86" customWidth="1"/>
    <col min="2" max="3" width="10.7109375" style="86" customWidth="1"/>
    <col min="4" max="4" width="7.7109375" style="86" customWidth="1"/>
    <col min="5" max="6" width="10.140625" style="82" customWidth="1"/>
    <col min="7" max="7" width="7.140625" style="87" customWidth="1"/>
    <col min="8" max="9" width="10.7109375" style="82" customWidth="1"/>
    <col min="10" max="10" width="7.140625" style="87" customWidth="1"/>
    <col min="11" max="11" width="8.140625" style="82" customWidth="1"/>
    <col min="12" max="12" width="7.5703125" style="82" customWidth="1"/>
    <col min="13" max="13" width="7" style="87" customWidth="1"/>
    <col min="14" max="15" width="9.5703125" style="87" customWidth="1"/>
    <col min="16" max="16" width="6.28515625" style="87" customWidth="1"/>
    <col min="17" max="18" width="9.28515625" style="82" customWidth="1"/>
    <col min="19" max="19" width="6.42578125" style="87" customWidth="1"/>
    <col min="20" max="21" width="9.28515625" style="82" customWidth="1"/>
    <col min="22" max="22" width="6.42578125" style="87" customWidth="1"/>
    <col min="23" max="23" width="9.140625" style="82" customWidth="1"/>
    <col min="24" max="24" width="9.5703125" style="82" customWidth="1"/>
    <col min="25" max="25" width="6.42578125" style="87" customWidth="1"/>
    <col min="26" max="26" width="8.5703125" style="82" customWidth="1"/>
    <col min="27" max="27" width="9.5703125" style="85" customWidth="1"/>
    <col min="28" max="28" width="6.7109375" style="87" customWidth="1"/>
    <col min="29" max="31" width="9.140625" style="82" customWidth="1"/>
    <col min="32" max="32" width="10.85546875" style="82" bestFit="1" customWidth="1"/>
    <col min="33" max="253" width="9.140625" style="82" customWidth="1"/>
    <col min="254" max="254" width="18.7109375" style="82" customWidth="1"/>
    <col min="255" max="16384" width="9.42578125" style="82"/>
  </cols>
  <sheetData>
    <row r="1" spans="1:29" s="59" customFormat="1" ht="43.15" customHeight="1">
      <c r="A1" s="161"/>
      <c r="B1" s="293" t="s">
        <v>99</v>
      </c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55"/>
      <c r="O1" s="55"/>
      <c r="P1" s="55"/>
      <c r="Q1" s="56"/>
      <c r="R1" s="56"/>
      <c r="S1" s="57"/>
      <c r="T1" s="56"/>
      <c r="U1" s="56"/>
      <c r="V1" s="57"/>
      <c r="W1" s="56"/>
      <c r="X1" s="56"/>
      <c r="Y1" s="58"/>
      <c r="AA1" s="60"/>
      <c r="AB1" s="175" t="s">
        <v>25</v>
      </c>
    </row>
    <row r="2" spans="1:29" s="59" customFormat="1" ht="11.25" customHeight="1">
      <c r="A2" s="161"/>
      <c r="B2" s="162"/>
      <c r="C2" s="162"/>
      <c r="D2" s="162"/>
      <c r="E2" s="162"/>
      <c r="F2" s="162"/>
      <c r="G2" s="162"/>
      <c r="H2" s="154"/>
      <c r="I2" s="154"/>
      <c r="J2" s="154"/>
      <c r="K2" s="162"/>
      <c r="L2" s="162"/>
      <c r="M2" s="61" t="s">
        <v>8</v>
      </c>
      <c r="N2" s="55"/>
      <c r="O2" s="55"/>
      <c r="P2" s="55"/>
      <c r="Q2" s="56"/>
      <c r="R2" s="56"/>
      <c r="S2" s="57"/>
      <c r="T2" s="56"/>
      <c r="U2" s="56"/>
      <c r="V2" s="57"/>
      <c r="W2" s="56"/>
      <c r="X2" s="56"/>
      <c r="Y2" s="58"/>
      <c r="AA2" s="60"/>
      <c r="AB2" s="61" t="s">
        <v>8</v>
      </c>
    </row>
    <row r="3" spans="1:29" s="59" customFormat="1" ht="27.75" customHeight="1">
      <c r="A3" s="259"/>
      <c r="B3" s="271" t="s">
        <v>9</v>
      </c>
      <c r="C3" s="272"/>
      <c r="D3" s="273"/>
      <c r="E3" s="271" t="s">
        <v>16</v>
      </c>
      <c r="F3" s="272"/>
      <c r="G3" s="273"/>
      <c r="H3" s="280" t="s">
        <v>29</v>
      </c>
      <c r="I3" s="280"/>
      <c r="J3" s="280"/>
      <c r="K3" s="271" t="s">
        <v>17</v>
      </c>
      <c r="L3" s="272"/>
      <c r="M3" s="273"/>
      <c r="N3" s="271" t="s">
        <v>11</v>
      </c>
      <c r="O3" s="272"/>
      <c r="P3" s="273"/>
      <c r="Q3" s="271" t="s">
        <v>12</v>
      </c>
      <c r="R3" s="272"/>
      <c r="S3" s="272"/>
      <c r="T3" s="271" t="s">
        <v>18</v>
      </c>
      <c r="U3" s="272"/>
      <c r="V3" s="273"/>
      <c r="W3" s="282" t="s">
        <v>20</v>
      </c>
      <c r="X3" s="283"/>
      <c r="Y3" s="284"/>
      <c r="Z3" s="271" t="s">
        <v>19</v>
      </c>
      <c r="AA3" s="272"/>
      <c r="AB3" s="273"/>
    </row>
    <row r="4" spans="1:29" s="62" customFormat="1" ht="22.5" customHeight="1">
      <c r="A4" s="260"/>
      <c r="B4" s="274"/>
      <c r="C4" s="275"/>
      <c r="D4" s="276"/>
      <c r="E4" s="274"/>
      <c r="F4" s="275"/>
      <c r="G4" s="276"/>
      <c r="H4" s="280"/>
      <c r="I4" s="280"/>
      <c r="J4" s="280"/>
      <c r="K4" s="275"/>
      <c r="L4" s="275"/>
      <c r="M4" s="276"/>
      <c r="N4" s="274"/>
      <c r="O4" s="275"/>
      <c r="P4" s="276"/>
      <c r="Q4" s="274"/>
      <c r="R4" s="275"/>
      <c r="S4" s="275"/>
      <c r="T4" s="274"/>
      <c r="U4" s="275"/>
      <c r="V4" s="276"/>
      <c r="W4" s="285"/>
      <c r="X4" s="286"/>
      <c r="Y4" s="287"/>
      <c r="Z4" s="274"/>
      <c r="AA4" s="275"/>
      <c r="AB4" s="276"/>
    </row>
    <row r="5" spans="1:29" s="62" customFormat="1" ht="9" customHeight="1">
      <c r="A5" s="260"/>
      <c r="B5" s="277"/>
      <c r="C5" s="278"/>
      <c r="D5" s="279"/>
      <c r="E5" s="277"/>
      <c r="F5" s="278"/>
      <c r="G5" s="279"/>
      <c r="H5" s="280"/>
      <c r="I5" s="280"/>
      <c r="J5" s="280"/>
      <c r="K5" s="278"/>
      <c r="L5" s="278"/>
      <c r="M5" s="279"/>
      <c r="N5" s="277"/>
      <c r="O5" s="278"/>
      <c r="P5" s="279"/>
      <c r="Q5" s="277"/>
      <c r="R5" s="278"/>
      <c r="S5" s="278"/>
      <c r="T5" s="277"/>
      <c r="U5" s="278"/>
      <c r="V5" s="279"/>
      <c r="W5" s="288"/>
      <c r="X5" s="289"/>
      <c r="Y5" s="290"/>
      <c r="Z5" s="277"/>
      <c r="AA5" s="278"/>
      <c r="AB5" s="279"/>
    </row>
    <row r="6" spans="1:29" s="62" customFormat="1" ht="21.6" customHeight="1">
      <c r="A6" s="261"/>
      <c r="B6" s="63">
        <v>2020</v>
      </c>
      <c r="C6" s="63">
        <v>2021</v>
      </c>
      <c r="D6" s="64" t="s">
        <v>3</v>
      </c>
      <c r="E6" s="63">
        <v>2020</v>
      </c>
      <c r="F6" s="63">
        <v>2021</v>
      </c>
      <c r="G6" s="64" t="s">
        <v>3</v>
      </c>
      <c r="H6" s="63">
        <v>2020</v>
      </c>
      <c r="I6" s="63">
        <v>2021</v>
      </c>
      <c r="J6" s="64" t="s">
        <v>3</v>
      </c>
      <c r="K6" s="63">
        <v>2020</v>
      </c>
      <c r="L6" s="63">
        <v>2021</v>
      </c>
      <c r="M6" s="64" t="s">
        <v>3</v>
      </c>
      <c r="N6" s="63">
        <v>2020</v>
      </c>
      <c r="O6" s="63">
        <v>2021</v>
      </c>
      <c r="P6" s="64" t="s">
        <v>3</v>
      </c>
      <c r="Q6" s="63">
        <v>2020</v>
      </c>
      <c r="R6" s="63">
        <v>2021</v>
      </c>
      <c r="S6" s="64" t="s">
        <v>3</v>
      </c>
      <c r="T6" s="63">
        <v>2020</v>
      </c>
      <c r="U6" s="63">
        <v>2021</v>
      </c>
      <c r="V6" s="64" t="s">
        <v>3</v>
      </c>
      <c r="W6" s="63">
        <v>2020</v>
      </c>
      <c r="X6" s="63">
        <v>2021</v>
      </c>
      <c r="Y6" s="64" t="s">
        <v>3</v>
      </c>
      <c r="Z6" s="63">
        <v>2020</v>
      </c>
      <c r="AA6" s="63">
        <v>2021</v>
      </c>
      <c r="AB6" s="64" t="s">
        <v>3</v>
      </c>
    </row>
    <row r="7" spans="1:29" s="66" customFormat="1" ht="11.25" customHeight="1">
      <c r="A7" s="65" t="s">
        <v>4</v>
      </c>
      <c r="B7" s="65">
        <v>1</v>
      </c>
      <c r="C7" s="65">
        <v>2</v>
      </c>
      <c r="D7" s="65">
        <v>3</v>
      </c>
      <c r="E7" s="65">
        <v>4</v>
      </c>
      <c r="F7" s="65">
        <v>5</v>
      </c>
      <c r="G7" s="65">
        <v>6</v>
      </c>
      <c r="H7" s="65">
        <v>7</v>
      </c>
      <c r="I7" s="65">
        <v>8</v>
      </c>
      <c r="J7" s="65">
        <v>9</v>
      </c>
      <c r="K7" s="65">
        <v>10</v>
      </c>
      <c r="L7" s="65">
        <v>11</v>
      </c>
      <c r="M7" s="65">
        <v>12</v>
      </c>
      <c r="N7" s="65">
        <v>13</v>
      </c>
      <c r="O7" s="65">
        <v>14</v>
      </c>
      <c r="P7" s="65">
        <v>15</v>
      </c>
      <c r="Q7" s="65">
        <v>16</v>
      </c>
      <c r="R7" s="65">
        <v>17</v>
      </c>
      <c r="S7" s="65">
        <v>18</v>
      </c>
      <c r="T7" s="65">
        <v>19</v>
      </c>
      <c r="U7" s="65">
        <v>20</v>
      </c>
      <c r="V7" s="65">
        <v>21</v>
      </c>
      <c r="W7" s="65">
        <v>22</v>
      </c>
      <c r="X7" s="65">
        <v>23</v>
      </c>
      <c r="Y7" s="65">
        <v>24</v>
      </c>
      <c r="Z7" s="65">
        <v>25</v>
      </c>
      <c r="AA7" s="65">
        <v>26</v>
      </c>
      <c r="AB7" s="65">
        <v>27</v>
      </c>
    </row>
    <row r="8" spans="1:29" s="71" customFormat="1" ht="19.149999999999999" customHeight="1">
      <c r="A8" s="123" t="s">
        <v>89</v>
      </c>
      <c r="B8" s="67">
        <v>6466</v>
      </c>
      <c r="C8" s="67">
        <v>7263</v>
      </c>
      <c r="D8" s="68">
        <v>112.32601299103</v>
      </c>
      <c r="E8" s="69">
        <v>3784</v>
      </c>
      <c r="F8" s="69">
        <v>4773</v>
      </c>
      <c r="G8" s="181">
        <v>126.13636363636364</v>
      </c>
      <c r="H8" s="69">
        <v>327</v>
      </c>
      <c r="I8" s="69">
        <v>92</v>
      </c>
      <c r="J8" s="181">
        <v>28.134556574923547</v>
      </c>
      <c r="K8" s="69">
        <v>212</v>
      </c>
      <c r="L8" s="69">
        <v>86</v>
      </c>
      <c r="M8" s="181">
        <v>40.566037735849058</v>
      </c>
      <c r="N8" s="69">
        <v>41</v>
      </c>
      <c r="O8" s="69">
        <v>11</v>
      </c>
      <c r="P8" s="181">
        <v>26.829268292682929</v>
      </c>
      <c r="Q8" s="69">
        <v>2720</v>
      </c>
      <c r="R8" s="69">
        <v>2373</v>
      </c>
      <c r="S8" s="181">
        <v>87.242647058823536</v>
      </c>
      <c r="T8" s="69">
        <v>5815</v>
      </c>
      <c r="U8" s="69">
        <v>6857</v>
      </c>
      <c r="V8" s="181">
        <v>117.91917454858125</v>
      </c>
      <c r="W8" s="69">
        <v>3408</v>
      </c>
      <c r="X8" s="69">
        <v>4408</v>
      </c>
      <c r="Y8" s="181">
        <v>129.34272300469482</v>
      </c>
      <c r="Z8" s="69">
        <v>2786</v>
      </c>
      <c r="AA8" s="70">
        <v>3731</v>
      </c>
      <c r="AB8" s="182">
        <v>133.91959798994975</v>
      </c>
    </row>
    <row r="9" spans="1:29" ht="16.5" customHeight="1">
      <c r="A9" s="72" t="s">
        <v>69</v>
      </c>
      <c r="B9" s="73">
        <v>137</v>
      </c>
      <c r="C9" s="73">
        <v>176</v>
      </c>
      <c r="D9" s="74">
        <f>C9/B9*100</f>
        <v>128.46715328467153</v>
      </c>
      <c r="E9" s="75">
        <v>114</v>
      </c>
      <c r="F9" s="76">
        <v>165</v>
      </c>
      <c r="G9" s="78">
        <f>F9/E9*100</f>
        <v>144.73684210526315</v>
      </c>
      <c r="H9" s="77">
        <v>8</v>
      </c>
      <c r="I9" s="77">
        <v>3</v>
      </c>
      <c r="J9" s="78">
        <f>I9/H9*100</f>
        <v>37.5</v>
      </c>
      <c r="K9" s="76">
        <v>2</v>
      </c>
      <c r="L9" s="76">
        <v>1</v>
      </c>
      <c r="M9" s="78">
        <f>L9/K9*100</f>
        <v>50</v>
      </c>
      <c r="N9" s="77">
        <v>0</v>
      </c>
      <c r="O9" s="77">
        <v>2</v>
      </c>
      <c r="P9" s="78"/>
      <c r="Q9" s="75">
        <v>107</v>
      </c>
      <c r="R9" s="77">
        <v>142</v>
      </c>
      <c r="S9" s="78">
        <f>R9/Q9*100</f>
        <v>132.71028037383178</v>
      </c>
      <c r="T9" s="77">
        <v>117</v>
      </c>
      <c r="U9" s="77">
        <v>163</v>
      </c>
      <c r="V9" s="78">
        <f>U9/T9*100</f>
        <v>139.31623931623932</v>
      </c>
      <c r="W9" s="76">
        <v>98</v>
      </c>
      <c r="X9" s="79">
        <v>153</v>
      </c>
      <c r="Y9" s="78">
        <f>X9/W9*100</f>
        <v>156.12244897959184</v>
      </c>
      <c r="Z9" s="76">
        <v>83</v>
      </c>
      <c r="AA9" s="80">
        <v>132</v>
      </c>
      <c r="AB9" s="183">
        <f>AA9/Z9*100</f>
        <v>159.03614457831324</v>
      </c>
      <c r="AC9" s="81"/>
    </row>
    <row r="10" spans="1:29" ht="16.5" customHeight="1">
      <c r="A10" s="72" t="s">
        <v>70</v>
      </c>
      <c r="B10" s="73">
        <v>293</v>
      </c>
      <c r="C10" s="73">
        <v>292</v>
      </c>
      <c r="D10" s="74">
        <f t="shared" ref="D10:D28" si="0">C10/B10*100</f>
        <v>99.658703071672349</v>
      </c>
      <c r="E10" s="75">
        <v>156</v>
      </c>
      <c r="F10" s="76">
        <v>189</v>
      </c>
      <c r="G10" s="78">
        <f t="shared" ref="G10:G28" si="1">F10/E10*100</f>
        <v>121.15384615384615</v>
      </c>
      <c r="H10" s="77">
        <v>14</v>
      </c>
      <c r="I10" s="77">
        <v>6</v>
      </c>
      <c r="J10" s="78">
        <f t="shared" ref="J10:J28" si="2">I10/H10*100</f>
        <v>42.857142857142854</v>
      </c>
      <c r="K10" s="76">
        <v>8</v>
      </c>
      <c r="L10" s="76">
        <v>5</v>
      </c>
      <c r="M10" s="78">
        <f t="shared" ref="M10:M28" si="3">L10/K10*100</f>
        <v>62.5</v>
      </c>
      <c r="N10" s="77">
        <v>3</v>
      </c>
      <c r="O10" s="77">
        <v>2</v>
      </c>
      <c r="P10" s="78">
        <f>O10/N10*100</f>
        <v>66.666666666666657</v>
      </c>
      <c r="Q10" s="75">
        <v>128</v>
      </c>
      <c r="R10" s="77">
        <v>125</v>
      </c>
      <c r="S10" s="78">
        <f t="shared" ref="S10:S28" si="4">R10/Q10*100</f>
        <v>97.65625</v>
      </c>
      <c r="T10" s="77">
        <v>265</v>
      </c>
      <c r="U10" s="77">
        <v>279</v>
      </c>
      <c r="V10" s="78">
        <f t="shared" ref="V10:V28" si="5">U10/T10*100</f>
        <v>105.28301886792453</v>
      </c>
      <c r="W10" s="76">
        <v>138</v>
      </c>
      <c r="X10" s="79">
        <v>176</v>
      </c>
      <c r="Y10" s="78">
        <f t="shared" ref="Y10:Y28" si="6">X10/W10*100</f>
        <v>127.53623188405795</v>
      </c>
      <c r="Z10" s="76">
        <v>104</v>
      </c>
      <c r="AA10" s="80">
        <v>157</v>
      </c>
      <c r="AB10" s="183">
        <f t="shared" ref="AB10:AB28" si="7">AA10/Z10*100</f>
        <v>150.96153846153845</v>
      </c>
      <c r="AC10" s="81"/>
    </row>
    <row r="11" spans="1:29" ht="16.5" customHeight="1">
      <c r="A11" s="72" t="s">
        <v>71</v>
      </c>
      <c r="B11" s="73">
        <v>111</v>
      </c>
      <c r="C11" s="73">
        <v>177</v>
      </c>
      <c r="D11" s="74">
        <f t="shared" si="0"/>
        <v>159.45945945945945</v>
      </c>
      <c r="E11" s="75">
        <v>100</v>
      </c>
      <c r="F11" s="76">
        <v>120</v>
      </c>
      <c r="G11" s="78">
        <f t="shared" si="1"/>
        <v>120</v>
      </c>
      <c r="H11" s="77">
        <v>10</v>
      </c>
      <c r="I11" s="77">
        <v>2</v>
      </c>
      <c r="J11" s="78">
        <f t="shared" si="2"/>
        <v>20</v>
      </c>
      <c r="K11" s="76">
        <v>18</v>
      </c>
      <c r="L11" s="76">
        <v>11</v>
      </c>
      <c r="M11" s="78">
        <f t="shared" si="3"/>
        <v>61.111111111111114</v>
      </c>
      <c r="N11" s="77">
        <v>6</v>
      </c>
      <c r="O11" s="77">
        <v>3</v>
      </c>
      <c r="P11" s="78">
        <f>O11/N11*100</f>
        <v>50</v>
      </c>
      <c r="Q11" s="75">
        <v>72</v>
      </c>
      <c r="R11" s="77">
        <v>89</v>
      </c>
      <c r="S11" s="78">
        <f t="shared" si="4"/>
        <v>123.61111111111111</v>
      </c>
      <c r="T11" s="77">
        <v>95</v>
      </c>
      <c r="U11" s="77">
        <v>170</v>
      </c>
      <c r="V11" s="78">
        <f t="shared" si="5"/>
        <v>178.94736842105263</v>
      </c>
      <c r="W11" s="76">
        <v>87</v>
      </c>
      <c r="X11" s="79">
        <v>114</v>
      </c>
      <c r="Y11" s="78">
        <f t="shared" si="6"/>
        <v>131.0344827586207</v>
      </c>
      <c r="Z11" s="76">
        <v>72</v>
      </c>
      <c r="AA11" s="80">
        <v>104</v>
      </c>
      <c r="AB11" s="183">
        <f t="shared" si="7"/>
        <v>144.44444444444443</v>
      </c>
      <c r="AC11" s="81"/>
    </row>
    <row r="12" spans="1:29" ht="16.5" customHeight="1">
      <c r="A12" s="72" t="s">
        <v>72</v>
      </c>
      <c r="B12" s="73">
        <v>135</v>
      </c>
      <c r="C12" s="73">
        <v>116</v>
      </c>
      <c r="D12" s="74">
        <f t="shared" si="0"/>
        <v>85.925925925925924</v>
      </c>
      <c r="E12" s="75">
        <v>130</v>
      </c>
      <c r="F12" s="76">
        <v>114</v>
      </c>
      <c r="G12" s="78">
        <f t="shared" si="1"/>
        <v>87.692307692307693</v>
      </c>
      <c r="H12" s="77">
        <v>5</v>
      </c>
      <c r="I12" s="77">
        <v>1</v>
      </c>
      <c r="J12" s="78">
        <f t="shared" si="2"/>
        <v>20</v>
      </c>
      <c r="K12" s="76">
        <v>8</v>
      </c>
      <c r="L12" s="76">
        <v>4</v>
      </c>
      <c r="M12" s="78">
        <f t="shared" si="3"/>
        <v>50</v>
      </c>
      <c r="N12" s="77">
        <v>0</v>
      </c>
      <c r="O12" s="77">
        <v>0</v>
      </c>
      <c r="P12" s="78"/>
      <c r="Q12" s="75">
        <v>118</v>
      </c>
      <c r="R12" s="77">
        <v>72</v>
      </c>
      <c r="S12" s="78">
        <f t="shared" si="4"/>
        <v>61.016949152542374</v>
      </c>
      <c r="T12" s="77">
        <v>128</v>
      </c>
      <c r="U12" s="77">
        <v>108</v>
      </c>
      <c r="V12" s="78">
        <f t="shared" si="5"/>
        <v>84.375</v>
      </c>
      <c r="W12" s="76">
        <v>123</v>
      </c>
      <c r="X12" s="79">
        <v>107</v>
      </c>
      <c r="Y12" s="78">
        <f t="shared" si="6"/>
        <v>86.99186991869918</v>
      </c>
      <c r="Z12" s="76">
        <v>95</v>
      </c>
      <c r="AA12" s="80">
        <v>89</v>
      </c>
      <c r="AB12" s="183">
        <f t="shared" si="7"/>
        <v>93.684210526315795</v>
      </c>
      <c r="AC12" s="81"/>
    </row>
    <row r="13" spans="1:29" ht="16.5" customHeight="1">
      <c r="A13" s="72" t="s">
        <v>73</v>
      </c>
      <c r="B13" s="73">
        <v>107</v>
      </c>
      <c r="C13" s="73">
        <v>121</v>
      </c>
      <c r="D13" s="74">
        <f t="shared" si="0"/>
        <v>113.08411214953271</v>
      </c>
      <c r="E13" s="75">
        <v>100</v>
      </c>
      <c r="F13" s="76">
        <v>104</v>
      </c>
      <c r="G13" s="78">
        <f t="shared" si="1"/>
        <v>104</v>
      </c>
      <c r="H13" s="77">
        <v>8</v>
      </c>
      <c r="I13" s="77">
        <v>4</v>
      </c>
      <c r="J13" s="78">
        <f t="shared" si="2"/>
        <v>50</v>
      </c>
      <c r="K13" s="76">
        <v>10</v>
      </c>
      <c r="L13" s="76">
        <v>0</v>
      </c>
      <c r="M13" s="78">
        <f t="shared" si="3"/>
        <v>0</v>
      </c>
      <c r="N13" s="77">
        <v>3</v>
      </c>
      <c r="O13" s="77">
        <v>2</v>
      </c>
      <c r="P13" s="78">
        <f>O13/N13*100</f>
        <v>66.666666666666657</v>
      </c>
      <c r="Q13" s="75">
        <v>86</v>
      </c>
      <c r="R13" s="77">
        <v>55</v>
      </c>
      <c r="S13" s="78">
        <f t="shared" si="4"/>
        <v>63.953488372093027</v>
      </c>
      <c r="T13" s="77">
        <v>97</v>
      </c>
      <c r="U13" s="77">
        <v>113</v>
      </c>
      <c r="V13" s="78">
        <f t="shared" si="5"/>
        <v>116.49484536082475</v>
      </c>
      <c r="W13" s="76">
        <v>92</v>
      </c>
      <c r="X13" s="79">
        <v>97</v>
      </c>
      <c r="Y13" s="78">
        <f t="shared" si="6"/>
        <v>105.43478260869566</v>
      </c>
      <c r="Z13" s="76">
        <v>77</v>
      </c>
      <c r="AA13" s="80">
        <v>85</v>
      </c>
      <c r="AB13" s="183">
        <f t="shared" si="7"/>
        <v>110.3896103896104</v>
      </c>
      <c r="AC13" s="81"/>
    </row>
    <row r="14" spans="1:29" ht="16.5" customHeight="1">
      <c r="A14" s="72" t="s">
        <v>74</v>
      </c>
      <c r="B14" s="73">
        <v>145</v>
      </c>
      <c r="C14" s="73">
        <v>162</v>
      </c>
      <c r="D14" s="74">
        <f t="shared" si="0"/>
        <v>111.72413793103448</v>
      </c>
      <c r="E14" s="75">
        <v>125</v>
      </c>
      <c r="F14" s="76">
        <v>147</v>
      </c>
      <c r="G14" s="78">
        <f t="shared" si="1"/>
        <v>117.6</v>
      </c>
      <c r="H14" s="77">
        <v>8</v>
      </c>
      <c r="I14" s="77">
        <v>5</v>
      </c>
      <c r="J14" s="78">
        <f t="shared" si="2"/>
        <v>62.5</v>
      </c>
      <c r="K14" s="76">
        <v>8</v>
      </c>
      <c r="L14" s="76">
        <v>2</v>
      </c>
      <c r="M14" s="78">
        <f t="shared" si="3"/>
        <v>25</v>
      </c>
      <c r="N14" s="77">
        <v>0</v>
      </c>
      <c r="O14" s="77">
        <v>0</v>
      </c>
      <c r="P14" s="78"/>
      <c r="Q14" s="75">
        <v>103</v>
      </c>
      <c r="R14" s="77">
        <v>60</v>
      </c>
      <c r="S14" s="78">
        <f t="shared" si="4"/>
        <v>58.252427184466015</v>
      </c>
      <c r="T14" s="77">
        <v>122</v>
      </c>
      <c r="U14" s="77">
        <v>154</v>
      </c>
      <c r="V14" s="78">
        <f t="shared" si="5"/>
        <v>126.22950819672131</v>
      </c>
      <c r="W14" s="76">
        <v>116</v>
      </c>
      <c r="X14" s="79">
        <v>139</v>
      </c>
      <c r="Y14" s="78">
        <f t="shared" si="6"/>
        <v>119.82758620689656</v>
      </c>
      <c r="Z14" s="76">
        <v>99</v>
      </c>
      <c r="AA14" s="80">
        <v>126</v>
      </c>
      <c r="AB14" s="183">
        <f t="shared" si="7"/>
        <v>127.27272727272727</v>
      </c>
      <c r="AC14" s="81"/>
    </row>
    <row r="15" spans="1:29" ht="16.5" customHeight="1">
      <c r="A15" s="72" t="s">
        <v>75</v>
      </c>
      <c r="B15" s="73">
        <v>358</v>
      </c>
      <c r="C15" s="73">
        <v>481</v>
      </c>
      <c r="D15" s="74">
        <f t="shared" si="0"/>
        <v>134.35754189944134</v>
      </c>
      <c r="E15" s="75">
        <v>316</v>
      </c>
      <c r="F15" s="76">
        <v>419</v>
      </c>
      <c r="G15" s="78">
        <f t="shared" si="1"/>
        <v>132.59493670886076</v>
      </c>
      <c r="H15" s="77">
        <v>14</v>
      </c>
      <c r="I15" s="77">
        <v>2</v>
      </c>
      <c r="J15" s="78">
        <f t="shared" si="2"/>
        <v>14.285714285714285</v>
      </c>
      <c r="K15" s="76">
        <v>3</v>
      </c>
      <c r="L15" s="76">
        <v>1</v>
      </c>
      <c r="M15" s="78">
        <f t="shared" si="3"/>
        <v>33.333333333333329</v>
      </c>
      <c r="N15" s="77">
        <v>0</v>
      </c>
      <c r="O15" s="77">
        <v>0</v>
      </c>
      <c r="P15" s="78"/>
      <c r="Q15" s="75">
        <v>179</v>
      </c>
      <c r="R15" s="77">
        <v>140</v>
      </c>
      <c r="S15" s="78">
        <f t="shared" si="4"/>
        <v>78.212290502793294</v>
      </c>
      <c r="T15" s="77">
        <v>331</v>
      </c>
      <c r="U15" s="77">
        <v>446</v>
      </c>
      <c r="V15" s="78">
        <f t="shared" si="5"/>
        <v>134.74320241691845</v>
      </c>
      <c r="W15" s="76">
        <v>294</v>
      </c>
      <c r="X15" s="79">
        <v>397</v>
      </c>
      <c r="Y15" s="78">
        <f t="shared" si="6"/>
        <v>135.03401360544217</v>
      </c>
      <c r="Z15" s="76">
        <v>238</v>
      </c>
      <c r="AA15" s="80">
        <v>324</v>
      </c>
      <c r="AB15" s="183">
        <f t="shared" si="7"/>
        <v>136.1344537815126</v>
      </c>
      <c r="AC15" s="81"/>
    </row>
    <row r="16" spans="1:29" ht="16.5" customHeight="1">
      <c r="A16" s="72" t="s">
        <v>76</v>
      </c>
      <c r="B16" s="73">
        <v>350</v>
      </c>
      <c r="C16" s="73">
        <v>393</v>
      </c>
      <c r="D16" s="74">
        <f t="shared" si="0"/>
        <v>112.28571428571428</v>
      </c>
      <c r="E16" s="75">
        <v>266</v>
      </c>
      <c r="F16" s="76">
        <v>313</v>
      </c>
      <c r="G16" s="78">
        <f t="shared" si="1"/>
        <v>117.66917293233084</v>
      </c>
      <c r="H16" s="77">
        <v>10</v>
      </c>
      <c r="I16" s="77">
        <v>7</v>
      </c>
      <c r="J16" s="78">
        <f t="shared" si="2"/>
        <v>70</v>
      </c>
      <c r="K16" s="76">
        <v>9</v>
      </c>
      <c r="L16" s="76">
        <v>11</v>
      </c>
      <c r="M16" s="78">
        <f t="shared" si="3"/>
        <v>122.22222222222223</v>
      </c>
      <c r="N16" s="77">
        <v>0</v>
      </c>
      <c r="O16" s="77">
        <v>0</v>
      </c>
      <c r="P16" s="78"/>
      <c r="Q16" s="75">
        <v>229</v>
      </c>
      <c r="R16" s="77">
        <v>156</v>
      </c>
      <c r="S16" s="78">
        <f t="shared" si="4"/>
        <v>68.122270742358083</v>
      </c>
      <c r="T16" s="77">
        <v>328</v>
      </c>
      <c r="U16" s="77">
        <v>370</v>
      </c>
      <c r="V16" s="78">
        <f t="shared" si="5"/>
        <v>112.80487804878048</v>
      </c>
      <c r="W16" s="76">
        <v>250</v>
      </c>
      <c r="X16" s="79">
        <v>290</v>
      </c>
      <c r="Y16" s="78">
        <f t="shared" si="6"/>
        <v>115.99999999999999</v>
      </c>
      <c r="Z16" s="76">
        <v>219</v>
      </c>
      <c r="AA16" s="80">
        <v>264</v>
      </c>
      <c r="AB16" s="183">
        <f t="shared" si="7"/>
        <v>120.54794520547945</v>
      </c>
      <c r="AC16" s="81"/>
    </row>
    <row r="17" spans="1:29" ht="16.5" customHeight="1">
      <c r="A17" s="72" t="s">
        <v>77</v>
      </c>
      <c r="B17" s="73">
        <v>154</v>
      </c>
      <c r="C17" s="73">
        <v>190</v>
      </c>
      <c r="D17" s="74">
        <f t="shared" si="0"/>
        <v>123.37662337662339</v>
      </c>
      <c r="E17" s="75">
        <v>114</v>
      </c>
      <c r="F17" s="76">
        <v>125</v>
      </c>
      <c r="G17" s="78">
        <f t="shared" si="1"/>
        <v>109.64912280701755</v>
      </c>
      <c r="H17" s="77">
        <v>6</v>
      </c>
      <c r="I17" s="77">
        <v>3</v>
      </c>
      <c r="J17" s="78">
        <f t="shared" si="2"/>
        <v>50</v>
      </c>
      <c r="K17" s="76">
        <v>6</v>
      </c>
      <c r="L17" s="76">
        <v>1</v>
      </c>
      <c r="M17" s="78">
        <f t="shared" si="3"/>
        <v>16.666666666666664</v>
      </c>
      <c r="N17" s="77">
        <v>0</v>
      </c>
      <c r="O17" s="77">
        <v>0</v>
      </c>
      <c r="P17" s="78"/>
      <c r="Q17" s="75">
        <v>99</v>
      </c>
      <c r="R17" s="77">
        <v>76</v>
      </c>
      <c r="S17" s="78">
        <f t="shared" si="4"/>
        <v>76.767676767676761</v>
      </c>
      <c r="T17" s="77">
        <v>144</v>
      </c>
      <c r="U17" s="77">
        <v>183</v>
      </c>
      <c r="V17" s="78">
        <f t="shared" si="5"/>
        <v>127.08333333333333</v>
      </c>
      <c r="W17" s="76">
        <v>108</v>
      </c>
      <c r="X17" s="79">
        <v>118</v>
      </c>
      <c r="Y17" s="78">
        <f t="shared" si="6"/>
        <v>109.25925925925925</v>
      </c>
      <c r="Z17" s="76">
        <v>83</v>
      </c>
      <c r="AA17" s="80">
        <v>93</v>
      </c>
      <c r="AB17" s="183">
        <f t="shared" si="7"/>
        <v>112.04819277108433</v>
      </c>
      <c r="AC17" s="81"/>
    </row>
    <row r="18" spans="1:29" ht="16.5" customHeight="1">
      <c r="A18" s="72" t="s">
        <v>78</v>
      </c>
      <c r="B18" s="73">
        <v>159</v>
      </c>
      <c r="C18" s="73">
        <v>136</v>
      </c>
      <c r="D18" s="74">
        <f t="shared" si="0"/>
        <v>85.534591194968556</v>
      </c>
      <c r="E18" s="75">
        <v>137</v>
      </c>
      <c r="F18" s="76">
        <v>121</v>
      </c>
      <c r="G18" s="78">
        <f t="shared" si="1"/>
        <v>88.321167883211686</v>
      </c>
      <c r="H18" s="77">
        <v>6</v>
      </c>
      <c r="I18" s="77">
        <v>1</v>
      </c>
      <c r="J18" s="78">
        <f t="shared" si="2"/>
        <v>16.666666666666664</v>
      </c>
      <c r="K18" s="76">
        <v>13</v>
      </c>
      <c r="L18" s="76">
        <v>8</v>
      </c>
      <c r="M18" s="78">
        <f t="shared" si="3"/>
        <v>61.53846153846154</v>
      </c>
      <c r="N18" s="77">
        <v>2</v>
      </c>
      <c r="O18" s="77">
        <v>0</v>
      </c>
      <c r="P18" s="78">
        <f>O18/N18*100</f>
        <v>0</v>
      </c>
      <c r="Q18" s="75">
        <v>108</v>
      </c>
      <c r="R18" s="77">
        <v>37</v>
      </c>
      <c r="S18" s="78">
        <f t="shared" si="4"/>
        <v>34.25925925925926</v>
      </c>
      <c r="T18" s="77">
        <v>147</v>
      </c>
      <c r="U18" s="77">
        <v>132</v>
      </c>
      <c r="V18" s="78">
        <f t="shared" si="5"/>
        <v>89.795918367346943</v>
      </c>
      <c r="W18" s="76">
        <v>130</v>
      </c>
      <c r="X18" s="79">
        <v>118</v>
      </c>
      <c r="Y18" s="78">
        <f t="shared" si="6"/>
        <v>90.769230769230774</v>
      </c>
      <c r="Z18" s="76">
        <v>114</v>
      </c>
      <c r="AA18" s="80">
        <v>106</v>
      </c>
      <c r="AB18" s="183">
        <f t="shared" si="7"/>
        <v>92.982456140350877</v>
      </c>
      <c r="AC18" s="81"/>
    </row>
    <row r="19" spans="1:29" ht="16.5" customHeight="1">
      <c r="A19" s="72" t="s">
        <v>79</v>
      </c>
      <c r="B19" s="73">
        <v>206</v>
      </c>
      <c r="C19" s="73">
        <v>193</v>
      </c>
      <c r="D19" s="74">
        <f t="shared" si="0"/>
        <v>93.689320388349515</v>
      </c>
      <c r="E19" s="75">
        <v>184</v>
      </c>
      <c r="F19" s="76">
        <v>179</v>
      </c>
      <c r="G19" s="78">
        <f t="shared" si="1"/>
        <v>97.282608695652172</v>
      </c>
      <c r="H19" s="77">
        <v>8</v>
      </c>
      <c r="I19" s="77">
        <v>0</v>
      </c>
      <c r="J19" s="78">
        <f t="shared" si="2"/>
        <v>0</v>
      </c>
      <c r="K19" s="76">
        <v>36</v>
      </c>
      <c r="L19" s="76">
        <v>1</v>
      </c>
      <c r="M19" s="78">
        <f t="shared" si="3"/>
        <v>2.7777777777777777</v>
      </c>
      <c r="N19" s="77">
        <v>0</v>
      </c>
      <c r="O19" s="77">
        <v>0</v>
      </c>
      <c r="P19" s="78"/>
      <c r="Q19" s="75">
        <v>124</v>
      </c>
      <c r="R19" s="77">
        <v>67</v>
      </c>
      <c r="S19" s="78">
        <f t="shared" si="4"/>
        <v>54.032258064516128</v>
      </c>
      <c r="T19" s="77">
        <v>182</v>
      </c>
      <c r="U19" s="77">
        <v>182</v>
      </c>
      <c r="V19" s="78">
        <f t="shared" si="5"/>
        <v>100</v>
      </c>
      <c r="W19" s="76">
        <v>164</v>
      </c>
      <c r="X19" s="79">
        <v>168</v>
      </c>
      <c r="Y19" s="78">
        <f t="shared" si="6"/>
        <v>102.4390243902439</v>
      </c>
      <c r="Z19" s="76">
        <v>130</v>
      </c>
      <c r="AA19" s="80">
        <v>139</v>
      </c>
      <c r="AB19" s="183">
        <f t="shared" si="7"/>
        <v>106.92307692307692</v>
      </c>
      <c r="AC19" s="81"/>
    </row>
    <row r="20" spans="1:29" ht="16.5" customHeight="1">
      <c r="A20" s="72" t="s">
        <v>80</v>
      </c>
      <c r="B20" s="73">
        <v>534</v>
      </c>
      <c r="C20" s="73">
        <v>614</v>
      </c>
      <c r="D20" s="74">
        <f t="shared" si="0"/>
        <v>114.98127340823969</v>
      </c>
      <c r="E20" s="75">
        <v>200</v>
      </c>
      <c r="F20" s="76">
        <v>299</v>
      </c>
      <c r="G20" s="78">
        <f t="shared" si="1"/>
        <v>149.5</v>
      </c>
      <c r="H20" s="77">
        <v>9</v>
      </c>
      <c r="I20" s="77">
        <v>4</v>
      </c>
      <c r="J20" s="78">
        <f t="shared" si="2"/>
        <v>44.444444444444443</v>
      </c>
      <c r="K20" s="76">
        <v>6</v>
      </c>
      <c r="L20" s="76">
        <v>5</v>
      </c>
      <c r="M20" s="78">
        <f t="shared" si="3"/>
        <v>83.333333333333343</v>
      </c>
      <c r="N20" s="77">
        <v>7</v>
      </c>
      <c r="O20" s="77">
        <v>0</v>
      </c>
      <c r="P20" s="78">
        <f>O20/N20*100</f>
        <v>0</v>
      </c>
      <c r="Q20" s="75">
        <v>120</v>
      </c>
      <c r="R20" s="77">
        <v>99</v>
      </c>
      <c r="S20" s="78">
        <f t="shared" si="4"/>
        <v>82.5</v>
      </c>
      <c r="T20" s="77">
        <v>512</v>
      </c>
      <c r="U20" s="77">
        <v>593</v>
      </c>
      <c r="V20" s="78">
        <f t="shared" si="5"/>
        <v>115.8203125</v>
      </c>
      <c r="W20" s="76">
        <v>184</v>
      </c>
      <c r="X20" s="79">
        <v>280</v>
      </c>
      <c r="Y20" s="78">
        <f t="shared" si="6"/>
        <v>152.17391304347828</v>
      </c>
      <c r="Z20" s="76">
        <v>156</v>
      </c>
      <c r="AA20" s="80">
        <v>239</v>
      </c>
      <c r="AB20" s="183">
        <f t="shared" si="7"/>
        <v>153.2051282051282</v>
      </c>
      <c r="AC20" s="81"/>
    </row>
    <row r="21" spans="1:29" ht="16.5" customHeight="1">
      <c r="A21" s="72" t="s">
        <v>81</v>
      </c>
      <c r="B21" s="73">
        <v>175</v>
      </c>
      <c r="C21" s="73">
        <v>216</v>
      </c>
      <c r="D21" s="74">
        <f t="shared" si="0"/>
        <v>123.42857142857142</v>
      </c>
      <c r="E21" s="75">
        <v>139</v>
      </c>
      <c r="F21" s="76">
        <v>172</v>
      </c>
      <c r="G21" s="78">
        <f t="shared" si="1"/>
        <v>123.74100719424462</v>
      </c>
      <c r="H21" s="77">
        <v>5</v>
      </c>
      <c r="I21" s="77">
        <v>0</v>
      </c>
      <c r="J21" s="78">
        <f t="shared" si="2"/>
        <v>0</v>
      </c>
      <c r="K21" s="76">
        <v>2</v>
      </c>
      <c r="L21" s="76">
        <v>1</v>
      </c>
      <c r="M21" s="78">
        <f t="shared" si="3"/>
        <v>50</v>
      </c>
      <c r="N21" s="77">
        <v>0</v>
      </c>
      <c r="O21" s="77">
        <v>0</v>
      </c>
      <c r="P21" s="78"/>
      <c r="Q21" s="75">
        <v>130</v>
      </c>
      <c r="R21" s="77">
        <v>161</v>
      </c>
      <c r="S21" s="78">
        <f t="shared" si="4"/>
        <v>123.84615384615385</v>
      </c>
      <c r="T21" s="77">
        <v>164</v>
      </c>
      <c r="U21" s="77">
        <v>213</v>
      </c>
      <c r="V21" s="78">
        <f t="shared" si="5"/>
        <v>129.8780487804878</v>
      </c>
      <c r="W21" s="76">
        <v>130</v>
      </c>
      <c r="X21" s="79">
        <v>169</v>
      </c>
      <c r="Y21" s="78">
        <f t="shared" si="6"/>
        <v>130</v>
      </c>
      <c r="Z21" s="76">
        <v>101</v>
      </c>
      <c r="AA21" s="80">
        <v>139</v>
      </c>
      <c r="AB21" s="183">
        <f t="shared" si="7"/>
        <v>137.62376237623761</v>
      </c>
      <c r="AC21" s="81"/>
    </row>
    <row r="22" spans="1:29" ht="16.5" customHeight="1">
      <c r="A22" s="72" t="s">
        <v>82</v>
      </c>
      <c r="B22" s="73">
        <v>106</v>
      </c>
      <c r="C22" s="73">
        <v>195</v>
      </c>
      <c r="D22" s="74">
        <f t="shared" si="0"/>
        <v>183.96226415094338</v>
      </c>
      <c r="E22" s="75">
        <v>92</v>
      </c>
      <c r="F22" s="76">
        <v>146</v>
      </c>
      <c r="G22" s="78">
        <f t="shared" si="1"/>
        <v>158.69565217391303</v>
      </c>
      <c r="H22" s="77">
        <v>4</v>
      </c>
      <c r="I22" s="77">
        <v>3</v>
      </c>
      <c r="J22" s="78">
        <f t="shared" si="2"/>
        <v>75</v>
      </c>
      <c r="K22" s="76">
        <v>11</v>
      </c>
      <c r="L22" s="76">
        <v>1</v>
      </c>
      <c r="M22" s="78">
        <f t="shared" si="3"/>
        <v>9.0909090909090917</v>
      </c>
      <c r="N22" s="77">
        <v>1</v>
      </c>
      <c r="O22" s="77">
        <v>0</v>
      </c>
      <c r="P22" s="78">
        <f>O22/N22*100</f>
        <v>0</v>
      </c>
      <c r="Q22" s="75">
        <v>69</v>
      </c>
      <c r="R22" s="77">
        <v>50</v>
      </c>
      <c r="S22" s="78">
        <f t="shared" si="4"/>
        <v>72.463768115942031</v>
      </c>
      <c r="T22" s="77">
        <v>93</v>
      </c>
      <c r="U22" s="77">
        <v>182</v>
      </c>
      <c r="V22" s="78">
        <f t="shared" si="5"/>
        <v>195.69892473118279</v>
      </c>
      <c r="W22" s="76">
        <v>84</v>
      </c>
      <c r="X22" s="79">
        <v>136</v>
      </c>
      <c r="Y22" s="78">
        <f t="shared" si="6"/>
        <v>161.9047619047619</v>
      </c>
      <c r="Z22" s="76">
        <v>75</v>
      </c>
      <c r="AA22" s="80">
        <v>109</v>
      </c>
      <c r="AB22" s="183">
        <f t="shared" si="7"/>
        <v>145.33333333333334</v>
      </c>
      <c r="AC22" s="81"/>
    </row>
    <row r="23" spans="1:29" ht="16.5" customHeight="1">
      <c r="A23" s="72" t="s">
        <v>83</v>
      </c>
      <c r="B23" s="73">
        <v>428</v>
      </c>
      <c r="C23" s="73">
        <v>370</v>
      </c>
      <c r="D23" s="74">
        <f t="shared" si="0"/>
        <v>86.44859813084112</v>
      </c>
      <c r="E23" s="75">
        <v>239</v>
      </c>
      <c r="F23" s="76">
        <v>226</v>
      </c>
      <c r="G23" s="78">
        <f t="shared" si="1"/>
        <v>94.560669456066947</v>
      </c>
      <c r="H23" s="77">
        <v>4</v>
      </c>
      <c r="I23" s="77">
        <v>7</v>
      </c>
      <c r="J23" s="78">
        <f t="shared" si="2"/>
        <v>175</v>
      </c>
      <c r="K23" s="76">
        <v>12</v>
      </c>
      <c r="L23" s="76">
        <v>6</v>
      </c>
      <c r="M23" s="78">
        <f t="shared" si="3"/>
        <v>50</v>
      </c>
      <c r="N23" s="77">
        <v>0</v>
      </c>
      <c r="O23" s="77">
        <v>0</v>
      </c>
      <c r="P23" s="78"/>
      <c r="Q23" s="75">
        <v>162</v>
      </c>
      <c r="R23" s="77">
        <v>79</v>
      </c>
      <c r="S23" s="78">
        <f t="shared" si="4"/>
        <v>48.76543209876543</v>
      </c>
      <c r="T23" s="77">
        <v>394</v>
      </c>
      <c r="U23" s="77">
        <v>358</v>
      </c>
      <c r="V23" s="78">
        <f t="shared" si="5"/>
        <v>90.862944162436548</v>
      </c>
      <c r="W23" s="76">
        <v>223</v>
      </c>
      <c r="X23" s="79">
        <v>215</v>
      </c>
      <c r="Y23" s="78">
        <f t="shared" si="6"/>
        <v>96.412556053811656</v>
      </c>
      <c r="Z23" s="76">
        <v>185</v>
      </c>
      <c r="AA23" s="80">
        <v>191</v>
      </c>
      <c r="AB23" s="183">
        <f t="shared" si="7"/>
        <v>103.24324324324323</v>
      </c>
      <c r="AC23" s="81"/>
    </row>
    <row r="24" spans="1:29" ht="16.5" customHeight="1">
      <c r="A24" s="72" t="s">
        <v>84</v>
      </c>
      <c r="B24" s="73">
        <v>243</v>
      </c>
      <c r="C24" s="73">
        <v>227</v>
      </c>
      <c r="D24" s="74">
        <f t="shared" si="0"/>
        <v>93.415637860082299</v>
      </c>
      <c r="E24" s="75">
        <v>209</v>
      </c>
      <c r="F24" s="76">
        <v>200</v>
      </c>
      <c r="G24" s="78">
        <f t="shared" si="1"/>
        <v>95.693779904306226</v>
      </c>
      <c r="H24" s="77">
        <v>7</v>
      </c>
      <c r="I24" s="77">
        <v>4</v>
      </c>
      <c r="J24" s="78">
        <f t="shared" si="2"/>
        <v>57.142857142857139</v>
      </c>
      <c r="K24" s="76">
        <v>13</v>
      </c>
      <c r="L24" s="76">
        <v>8</v>
      </c>
      <c r="M24" s="78">
        <f t="shared" si="3"/>
        <v>61.53846153846154</v>
      </c>
      <c r="N24" s="77">
        <v>0</v>
      </c>
      <c r="O24" s="77">
        <v>0</v>
      </c>
      <c r="P24" s="78"/>
      <c r="Q24" s="75">
        <v>107</v>
      </c>
      <c r="R24" s="77">
        <v>107</v>
      </c>
      <c r="S24" s="78">
        <f t="shared" si="4"/>
        <v>100</v>
      </c>
      <c r="T24" s="77">
        <v>231</v>
      </c>
      <c r="U24" s="77">
        <v>209</v>
      </c>
      <c r="V24" s="78">
        <f t="shared" si="5"/>
        <v>90.476190476190482</v>
      </c>
      <c r="W24" s="76">
        <v>203</v>
      </c>
      <c r="X24" s="79">
        <v>186</v>
      </c>
      <c r="Y24" s="78">
        <f t="shared" si="6"/>
        <v>91.62561576354679</v>
      </c>
      <c r="Z24" s="76">
        <v>163</v>
      </c>
      <c r="AA24" s="80">
        <v>150</v>
      </c>
      <c r="AB24" s="183">
        <f t="shared" si="7"/>
        <v>92.024539877300612</v>
      </c>
      <c r="AC24" s="81"/>
    </row>
    <row r="25" spans="1:29" ht="16.5" customHeight="1">
      <c r="A25" s="72" t="s">
        <v>85</v>
      </c>
      <c r="B25" s="73">
        <v>182</v>
      </c>
      <c r="C25" s="73">
        <v>228</v>
      </c>
      <c r="D25" s="74">
        <f t="shared" si="0"/>
        <v>125.27472527472527</v>
      </c>
      <c r="E25" s="75">
        <v>122</v>
      </c>
      <c r="F25" s="76">
        <v>177</v>
      </c>
      <c r="G25" s="78">
        <f t="shared" si="1"/>
        <v>145.08196721311475</v>
      </c>
      <c r="H25" s="77">
        <v>11</v>
      </c>
      <c r="I25" s="77">
        <v>4</v>
      </c>
      <c r="J25" s="78">
        <f t="shared" si="2"/>
        <v>36.363636363636367</v>
      </c>
      <c r="K25" s="76">
        <v>3</v>
      </c>
      <c r="L25" s="76">
        <v>0</v>
      </c>
      <c r="M25" s="78">
        <f t="shared" si="3"/>
        <v>0</v>
      </c>
      <c r="N25" s="77">
        <v>11</v>
      </c>
      <c r="O25" s="77">
        <v>0</v>
      </c>
      <c r="P25" s="78">
        <f>O25/N25*100</f>
        <v>0</v>
      </c>
      <c r="Q25" s="75">
        <v>109</v>
      </c>
      <c r="R25" s="77">
        <v>133</v>
      </c>
      <c r="S25" s="78">
        <f t="shared" si="4"/>
        <v>122.01834862385321</v>
      </c>
      <c r="T25" s="77">
        <v>149</v>
      </c>
      <c r="U25" s="77">
        <v>213</v>
      </c>
      <c r="V25" s="78">
        <f t="shared" si="5"/>
        <v>142.95302013422818</v>
      </c>
      <c r="W25" s="76">
        <v>97</v>
      </c>
      <c r="X25" s="79">
        <v>164</v>
      </c>
      <c r="Y25" s="78">
        <f t="shared" si="6"/>
        <v>169.0721649484536</v>
      </c>
      <c r="Z25" s="76">
        <v>84</v>
      </c>
      <c r="AA25" s="80">
        <v>143</v>
      </c>
      <c r="AB25" s="183">
        <f t="shared" si="7"/>
        <v>170.23809523809524</v>
      </c>
      <c r="AC25" s="81"/>
    </row>
    <row r="26" spans="1:29" ht="16.5" customHeight="1">
      <c r="A26" s="72" t="s">
        <v>86</v>
      </c>
      <c r="B26" s="73">
        <v>295</v>
      </c>
      <c r="C26" s="73">
        <v>279</v>
      </c>
      <c r="D26" s="74">
        <f t="shared" si="0"/>
        <v>94.576271186440678</v>
      </c>
      <c r="E26" s="75">
        <v>143</v>
      </c>
      <c r="F26" s="76">
        <v>186</v>
      </c>
      <c r="G26" s="78">
        <f t="shared" si="1"/>
        <v>130.06993006993005</v>
      </c>
      <c r="H26" s="77">
        <v>6</v>
      </c>
      <c r="I26" s="77">
        <v>1</v>
      </c>
      <c r="J26" s="78">
        <f t="shared" si="2"/>
        <v>16.666666666666664</v>
      </c>
      <c r="K26" s="76">
        <v>12</v>
      </c>
      <c r="L26" s="76">
        <v>6</v>
      </c>
      <c r="M26" s="78">
        <f t="shared" si="3"/>
        <v>50</v>
      </c>
      <c r="N26" s="77">
        <v>0</v>
      </c>
      <c r="O26" s="77">
        <v>0</v>
      </c>
      <c r="P26" s="78"/>
      <c r="Q26" s="75">
        <v>141</v>
      </c>
      <c r="R26" s="77">
        <v>177</v>
      </c>
      <c r="S26" s="78">
        <f t="shared" si="4"/>
        <v>125.53191489361701</v>
      </c>
      <c r="T26" s="77">
        <v>272</v>
      </c>
      <c r="U26" s="77">
        <v>266</v>
      </c>
      <c r="V26" s="78">
        <f t="shared" si="5"/>
        <v>97.794117647058826</v>
      </c>
      <c r="W26" s="76">
        <v>137</v>
      </c>
      <c r="X26" s="79">
        <v>179</v>
      </c>
      <c r="Y26" s="78">
        <f t="shared" si="6"/>
        <v>130.65693430656935</v>
      </c>
      <c r="Z26" s="76">
        <v>121</v>
      </c>
      <c r="AA26" s="80">
        <v>159</v>
      </c>
      <c r="AB26" s="183">
        <f t="shared" si="7"/>
        <v>131.40495867768595</v>
      </c>
      <c r="AC26" s="81"/>
    </row>
    <row r="27" spans="1:29" ht="16.5" customHeight="1">
      <c r="A27" s="72" t="s">
        <v>87</v>
      </c>
      <c r="B27" s="73">
        <v>461</v>
      </c>
      <c r="C27" s="73">
        <v>546</v>
      </c>
      <c r="D27" s="74">
        <f t="shared" si="0"/>
        <v>118.43817787418655</v>
      </c>
      <c r="E27" s="75">
        <v>241</v>
      </c>
      <c r="F27" s="76">
        <v>357</v>
      </c>
      <c r="G27" s="78">
        <f t="shared" si="1"/>
        <v>148.13278008298755</v>
      </c>
      <c r="H27" s="77">
        <v>28</v>
      </c>
      <c r="I27" s="77">
        <v>5</v>
      </c>
      <c r="J27" s="78">
        <f t="shared" si="2"/>
        <v>17.857142857142858</v>
      </c>
      <c r="K27" s="76">
        <v>17</v>
      </c>
      <c r="L27" s="76">
        <v>7</v>
      </c>
      <c r="M27" s="78">
        <f t="shared" si="3"/>
        <v>41.17647058823529</v>
      </c>
      <c r="N27" s="77">
        <v>0</v>
      </c>
      <c r="O27" s="77">
        <v>0</v>
      </c>
      <c r="P27" s="78"/>
      <c r="Q27" s="75">
        <v>175</v>
      </c>
      <c r="R27" s="77">
        <v>184</v>
      </c>
      <c r="S27" s="78">
        <f t="shared" si="4"/>
        <v>105.14285714285714</v>
      </c>
      <c r="T27" s="77">
        <v>404</v>
      </c>
      <c r="U27" s="77">
        <v>513</v>
      </c>
      <c r="V27" s="78">
        <f t="shared" si="5"/>
        <v>126.98019801980197</v>
      </c>
      <c r="W27" s="76">
        <v>212</v>
      </c>
      <c r="X27" s="79">
        <v>325</v>
      </c>
      <c r="Y27" s="78">
        <f t="shared" si="6"/>
        <v>153.30188679245282</v>
      </c>
      <c r="Z27" s="76">
        <v>168</v>
      </c>
      <c r="AA27" s="80">
        <v>270</v>
      </c>
      <c r="AB27" s="183">
        <f t="shared" si="7"/>
        <v>160.71428571428572</v>
      </c>
      <c r="AC27" s="81"/>
    </row>
    <row r="28" spans="1:29" ht="16.5" customHeight="1">
      <c r="A28" s="72" t="s">
        <v>88</v>
      </c>
      <c r="B28" s="73">
        <v>1887</v>
      </c>
      <c r="C28" s="73">
        <v>2151</v>
      </c>
      <c r="D28" s="74">
        <f t="shared" si="0"/>
        <v>113.99046104928459</v>
      </c>
      <c r="E28" s="75">
        <v>657</v>
      </c>
      <c r="F28" s="76">
        <v>1014</v>
      </c>
      <c r="G28" s="78">
        <f t="shared" si="1"/>
        <v>154.337899543379</v>
      </c>
      <c r="H28" s="77">
        <v>156</v>
      </c>
      <c r="I28" s="77">
        <v>30</v>
      </c>
      <c r="J28" s="78">
        <f t="shared" si="2"/>
        <v>19.230769230769234</v>
      </c>
      <c r="K28" s="76">
        <v>15</v>
      </c>
      <c r="L28" s="76">
        <v>7</v>
      </c>
      <c r="M28" s="78">
        <f t="shared" si="3"/>
        <v>46.666666666666664</v>
      </c>
      <c r="N28" s="77">
        <v>8</v>
      </c>
      <c r="O28" s="77">
        <v>2</v>
      </c>
      <c r="P28" s="78">
        <f>O28/N28*100</f>
        <v>25</v>
      </c>
      <c r="Q28" s="75">
        <v>354</v>
      </c>
      <c r="R28" s="77">
        <v>364</v>
      </c>
      <c r="S28" s="78">
        <f t="shared" si="4"/>
        <v>102.82485875706216</v>
      </c>
      <c r="T28" s="77">
        <v>1640</v>
      </c>
      <c r="U28" s="77">
        <v>2010</v>
      </c>
      <c r="V28" s="78">
        <f t="shared" si="5"/>
        <v>122.5609756097561</v>
      </c>
      <c r="W28" s="76">
        <v>538</v>
      </c>
      <c r="X28" s="79">
        <v>877</v>
      </c>
      <c r="Y28" s="78">
        <f t="shared" si="6"/>
        <v>163.01115241635688</v>
      </c>
      <c r="Z28" s="76">
        <v>419</v>
      </c>
      <c r="AA28" s="80">
        <v>712</v>
      </c>
      <c r="AB28" s="183">
        <f t="shared" si="7"/>
        <v>169.92840095465394</v>
      </c>
      <c r="AC28" s="81"/>
    </row>
  </sheetData>
  <mergeCells count="11">
    <mergeCell ref="K3:M5"/>
    <mergeCell ref="A3:A6"/>
    <mergeCell ref="B3:D5"/>
    <mergeCell ref="E3:G5"/>
    <mergeCell ref="H3:J5"/>
    <mergeCell ref="B1:M1"/>
    <mergeCell ref="Z3:AB5"/>
    <mergeCell ref="N3:P5"/>
    <mergeCell ref="Q3:S5"/>
    <mergeCell ref="T3:V5"/>
    <mergeCell ref="W3:Y5"/>
  </mergeCells>
  <phoneticPr fontId="78" type="noConversion"/>
  <printOptions horizontalCentered="1"/>
  <pageMargins left="0" right="0" top="0" bottom="0" header="0" footer="0"/>
  <pageSetup paperSize="9" orientation="landscape" r:id="rId1"/>
  <headerFooter alignWithMargins="0"/>
  <colBreaks count="1" manualBreakCount="1">
    <brk id="13" max="3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21"/>
  <sheetViews>
    <sheetView view="pageBreakPreview" zoomScale="80" zoomScaleNormal="70" zoomScaleSheetLayoutView="80" workbookViewId="0">
      <selection activeCell="E8" sqref="E8"/>
    </sheetView>
  </sheetViews>
  <sheetFormatPr defaultColWidth="8" defaultRowHeight="12.75"/>
  <cols>
    <col min="1" max="1" width="52.5703125" style="2" customWidth="1"/>
    <col min="2" max="3" width="15.7109375" style="16" customWidth="1"/>
    <col min="4" max="4" width="9.5703125" style="2" customWidth="1"/>
    <col min="5" max="5" width="9.140625" style="2" customWidth="1"/>
    <col min="6" max="7" width="15.7109375" style="2" customWidth="1"/>
    <col min="8" max="8" width="10" style="2" customWidth="1"/>
    <col min="9" max="9" width="12.140625" style="2" customWidth="1"/>
    <col min="10" max="10" width="13.140625" style="2" bestFit="1" customWidth="1"/>
    <col min="11" max="11" width="11.42578125" style="2" bestFit="1" customWidth="1"/>
    <col min="12" max="16384" width="8" style="2"/>
  </cols>
  <sheetData>
    <row r="1" spans="1:11" ht="27" customHeight="1">
      <c r="A1" s="236" t="s">
        <v>100</v>
      </c>
      <c r="B1" s="236"/>
      <c r="C1" s="236"/>
      <c r="D1" s="236"/>
      <c r="E1" s="236"/>
      <c r="F1" s="236"/>
      <c r="G1" s="236"/>
      <c r="H1" s="236"/>
      <c r="I1" s="236"/>
    </row>
    <row r="2" spans="1:11" ht="23.25" customHeight="1">
      <c r="A2" s="236" t="s">
        <v>41</v>
      </c>
      <c r="B2" s="236"/>
      <c r="C2" s="236"/>
      <c r="D2" s="236"/>
      <c r="E2" s="236"/>
      <c r="F2" s="236"/>
      <c r="G2" s="236"/>
      <c r="H2" s="236"/>
      <c r="I2" s="236"/>
    </row>
    <row r="3" spans="1:11" ht="17.25" customHeight="1">
      <c r="A3" s="258"/>
      <c r="B3" s="258"/>
      <c r="C3" s="258"/>
      <c r="D3" s="258"/>
      <c r="E3" s="258"/>
    </row>
    <row r="4" spans="1:11" s="3" customFormat="1" ht="25.5" customHeight="1">
      <c r="A4" s="231" t="s">
        <v>0</v>
      </c>
      <c r="B4" s="295" t="s">
        <v>6</v>
      </c>
      <c r="C4" s="295"/>
      <c r="D4" s="295"/>
      <c r="E4" s="295"/>
      <c r="F4" s="295" t="s">
        <v>7</v>
      </c>
      <c r="G4" s="295"/>
      <c r="H4" s="295"/>
      <c r="I4" s="295"/>
    </row>
    <row r="5" spans="1:11" s="3" customFormat="1" ht="23.25" customHeight="1">
      <c r="A5" s="294"/>
      <c r="B5" s="237" t="s">
        <v>42</v>
      </c>
      <c r="C5" s="237" t="s">
        <v>43</v>
      </c>
      <c r="D5" s="256" t="s">
        <v>2</v>
      </c>
      <c r="E5" s="257"/>
      <c r="F5" s="237" t="s">
        <v>42</v>
      </c>
      <c r="G5" s="237" t="s">
        <v>43</v>
      </c>
      <c r="H5" s="256" t="s">
        <v>2</v>
      </c>
      <c r="I5" s="257"/>
    </row>
    <row r="6" spans="1:11" s="3" customFormat="1" ht="30">
      <c r="A6" s="232"/>
      <c r="B6" s="238"/>
      <c r="C6" s="238"/>
      <c r="D6" s="4" t="s">
        <v>3</v>
      </c>
      <c r="E6" s="5" t="s">
        <v>60</v>
      </c>
      <c r="F6" s="238"/>
      <c r="G6" s="238"/>
      <c r="H6" s="4" t="s">
        <v>3</v>
      </c>
      <c r="I6" s="5" t="s">
        <v>60</v>
      </c>
    </row>
    <row r="7" spans="1:11" s="8" customFormat="1" ht="15.75" customHeight="1">
      <c r="A7" s="6" t="s">
        <v>4</v>
      </c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</row>
    <row r="8" spans="1:11" s="8" customFormat="1" ht="28.5" customHeight="1">
      <c r="A8" s="9" t="s">
        <v>61</v>
      </c>
      <c r="B8" s="214">
        <v>10163</v>
      </c>
      <c r="C8" s="214">
        <v>12437</v>
      </c>
      <c r="D8" s="10">
        <f t="shared" ref="D8:D13" si="0">C8/B8*100</f>
        <v>122.37528288891075</v>
      </c>
      <c r="E8" s="202">
        <f t="shared" ref="E8:E13" si="1">C8-B8</f>
        <v>2274</v>
      </c>
      <c r="F8" s="206">
        <v>10296</v>
      </c>
      <c r="G8" s="206">
        <v>11299</v>
      </c>
      <c r="H8" s="10">
        <f t="shared" ref="H8:H13" si="2">G8/F8*100</f>
        <v>109.74164724164723</v>
      </c>
      <c r="I8" s="202">
        <f t="shared" ref="I8:I13" si="3">G8-F8</f>
        <v>1003</v>
      </c>
      <c r="J8" s="24"/>
      <c r="K8" s="22"/>
    </row>
    <row r="9" spans="1:11" s="3" customFormat="1" ht="28.5" customHeight="1">
      <c r="A9" s="9" t="s">
        <v>62</v>
      </c>
      <c r="B9" s="206">
        <v>6523</v>
      </c>
      <c r="C9" s="206">
        <v>8831</v>
      </c>
      <c r="D9" s="10">
        <f t="shared" si="0"/>
        <v>135.3824927180745</v>
      </c>
      <c r="E9" s="202">
        <f t="shared" si="1"/>
        <v>2308</v>
      </c>
      <c r="F9" s="206">
        <v>6467</v>
      </c>
      <c r="G9" s="206">
        <v>7598</v>
      </c>
      <c r="H9" s="10">
        <f t="shared" si="2"/>
        <v>117.48878923766817</v>
      </c>
      <c r="I9" s="202">
        <f t="shared" si="3"/>
        <v>1131</v>
      </c>
      <c r="J9" s="22"/>
      <c r="K9" s="22"/>
    </row>
    <row r="10" spans="1:11" s="3" customFormat="1" ht="52.5" customHeight="1">
      <c r="A10" s="12" t="s">
        <v>63</v>
      </c>
      <c r="B10" s="206">
        <v>537</v>
      </c>
      <c r="C10" s="206">
        <v>213</v>
      </c>
      <c r="D10" s="10">
        <f t="shared" si="0"/>
        <v>39.664804469273747</v>
      </c>
      <c r="E10" s="202">
        <f t="shared" si="1"/>
        <v>-324</v>
      </c>
      <c r="F10" s="206">
        <v>551</v>
      </c>
      <c r="G10" s="206">
        <v>193</v>
      </c>
      <c r="H10" s="10">
        <f t="shared" si="2"/>
        <v>35.027223230490016</v>
      </c>
      <c r="I10" s="202">
        <f t="shared" si="3"/>
        <v>-358</v>
      </c>
      <c r="J10" s="22"/>
      <c r="K10" s="22"/>
    </row>
    <row r="11" spans="1:11" s="3" customFormat="1" ht="31.5" customHeight="1">
      <c r="A11" s="13" t="s">
        <v>64</v>
      </c>
      <c r="B11" s="206">
        <v>141</v>
      </c>
      <c r="C11" s="206">
        <v>98</v>
      </c>
      <c r="D11" s="10">
        <f t="shared" si="0"/>
        <v>69.503546099290787</v>
      </c>
      <c r="E11" s="202">
        <f t="shared" si="1"/>
        <v>-43</v>
      </c>
      <c r="F11" s="206">
        <v>489</v>
      </c>
      <c r="G11" s="206">
        <v>146</v>
      </c>
      <c r="H11" s="10">
        <f t="shared" si="2"/>
        <v>29.856850715746418</v>
      </c>
      <c r="I11" s="202">
        <f t="shared" si="3"/>
        <v>-343</v>
      </c>
      <c r="J11" s="22"/>
      <c r="K11" s="22"/>
    </row>
    <row r="12" spans="1:11" s="3" customFormat="1" ht="45.75" customHeight="1">
      <c r="A12" s="13" t="s">
        <v>65</v>
      </c>
      <c r="B12" s="206">
        <v>75</v>
      </c>
      <c r="C12" s="206">
        <v>16</v>
      </c>
      <c r="D12" s="10">
        <f t="shared" si="0"/>
        <v>21.333333333333336</v>
      </c>
      <c r="E12" s="202">
        <f t="shared" si="1"/>
        <v>-59</v>
      </c>
      <c r="F12" s="206">
        <v>136</v>
      </c>
      <c r="G12" s="206">
        <v>35</v>
      </c>
      <c r="H12" s="10">
        <f t="shared" si="2"/>
        <v>25.735294117647058</v>
      </c>
      <c r="I12" s="202">
        <f t="shared" si="3"/>
        <v>-101</v>
      </c>
      <c r="J12" s="22"/>
      <c r="K12" s="22"/>
    </row>
    <row r="13" spans="1:11" s="3" customFormat="1" ht="55.5" customHeight="1">
      <c r="A13" s="13" t="s">
        <v>66</v>
      </c>
      <c r="B13" s="206">
        <v>4596</v>
      </c>
      <c r="C13" s="206">
        <v>4239</v>
      </c>
      <c r="D13" s="10">
        <f t="shared" si="0"/>
        <v>92.232375979112263</v>
      </c>
      <c r="E13" s="202">
        <f t="shared" si="1"/>
        <v>-357</v>
      </c>
      <c r="F13" s="206">
        <v>4870</v>
      </c>
      <c r="G13" s="206">
        <v>3816</v>
      </c>
      <c r="H13" s="10">
        <f t="shared" si="2"/>
        <v>78.357289527720738</v>
      </c>
      <c r="I13" s="202">
        <f t="shared" si="3"/>
        <v>-1054</v>
      </c>
      <c r="J13" s="22"/>
      <c r="K13" s="22"/>
    </row>
    <row r="14" spans="1:11" s="3" customFormat="1" ht="12.75" customHeight="1">
      <c r="A14" s="227" t="s">
        <v>5</v>
      </c>
      <c r="B14" s="228"/>
      <c r="C14" s="228"/>
      <c r="D14" s="228"/>
      <c r="E14" s="228"/>
      <c r="F14" s="228"/>
      <c r="G14" s="228"/>
      <c r="H14" s="228"/>
      <c r="I14" s="228"/>
      <c r="J14" s="22"/>
      <c r="K14" s="22"/>
    </row>
    <row r="15" spans="1:11" s="3" customFormat="1" ht="18" customHeight="1">
      <c r="A15" s="229"/>
      <c r="B15" s="230"/>
      <c r="C15" s="230"/>
      <c r="D15" s="230"/>
      <c r="E15" s="230"/>
      <c r="F15" s="230"/>
      <c r="G15" s="230"/>
      <c r="H15" s="230"/>
      <c r="I15" s="230"/>
      <c r="J15" s="22"/>
      <c r="K15" s="22"/>
    </row>
    <row r="16" spans="1:11" s="3" customFormat="1" ht="20.25" customHeight="1">
      <c r="A16" s="231" t="s">
        <v>0</v>
      </c>
      <c r="B16" s="233" t="s">
        <v>44</v>
      </c>
      <c r="C16" s="233" t="s">
        <v>45</v>
      </c>
      <c r="D16" s="256" t="s">
        <v>2</v>
      </c>
      <c r="E16" s="257"/>
      <c r="F16" s="233" t="s">
        <v>44</v>
      </c>
      <c r="G16" s="233" t="s">
        <v>45</v>
      </c>
      <c r="H16" s="256" t="s">
        <v>2</v>
      </c>
      <c r="I16" s="257"/>
      <c r="J16" s="22"/>
      <c r="K16" s="22"/>
    </row>
    <row r="17" spans="1:11" ht="35.25" customHeight="1">
      <c r="A17" s="232"/>
      <c r="B17" s="233"/>
      <c r="C17" s="233"/>
      <c r="D17" s="20" t="s">
        <v>3</v>
      </c>
      <c r="E17" s="5" t="s">
        <v>67</v>
      </c>
      <c r="F17" s="233"/>
      <c r="G17" s="233"/>
      <c r="H17" s="20" t="s">
        <v>3</v>
      </c>
      <c r="I17" s="5" t="s">
        <v>67</v>
      </c>
      <c r="J17" s="23"/>
      <c r="K17" s="23"/>
    </row>
    <row r="18" spans="1:11" ht="24" customHeight="1">
      <c r="A18" s="9" t="s">
        <v>61</v>
      </c>
      <c r="B18" s="213">
        <v>9173</v>
      </c>
      <c r="C18" s="213">
        <v>11636</v>
      </c>
      <c r="D18" s="15">
        <f>C18/B18*100</f>
        <v>126.85053962716668</v>
      </c>
      <c r="E18" s="212">
        <f>C18-B18</f>
        <v>2463</v>
      </c>
      <c r="F18" s="222">
        <v>9402</v>
      </c>
      <c r="G18" s="222">
        <v>10781</v>
      </c>
      <c r="H18" s="14">
        <f>G18/F18*100</f>
        <v>114.66709210806212</v>
      </c>
      <c r="I18" s="203">
        <f>G18-F18</f>
        <v>1379</v>
      </c>
      <c r="J18" s="23"/>
      <c r="K18" s="23"/>
    </row>
    <row r="19" spans="1:11" ht="25.5" customHeight="1">
      <c r="A19" s="1" t="s">
        <v>62</v>
      </c>
      <c r="B19" s="213">
        <v>5912</v>
      </c>
      <c r="C19" s="213">
        <v>8088</v>
      </c>
      <c r="D19" s="15">
        <f>C19/B19*100</f>
        <v>136.80649526387009</v>
      </c>
      <c r="E19" s="212">
        <f>C19-B19</f>
        <v>2176</v>
      </c>
      <c r="F19" s="222">
        <v>6022</v>
      </c>
      <c r="G19" s="222">
        <v>7133</v>
      </c>
      <c r="H19" s="14">
        <f>G19/F19*100</f>
        <v>118.44902025905016</v>
      </c>
      <c r="I19" s="203">
        <f>G19-F19</f>
        <v>1111</v>
      </c>
      <c r="J19" s="23"/>
      <c r="K19" s="23"/>
    </row>
    <row r="20" spans="1:11" ht="41.25" customHeight="1">
      <c r="A20" s="1" t="s">
        <v>68</v>
      </c>
      <c r="B20" s="213">
        <v>4777</v>
      </c>
      <c r="C20" s="213">
        <v>6730</v>
      </c>
      <c r="D20" s="15">
        <f>C20/B20*100</f>
        <v>140.88339962319446</v>
      </c>
      <c r="E20" s="212">
        <f>C20-B20</f>
        <v>1953</v>
      </c>
      <c r="F20" s="222">
        <v>5372</v>
      </c>
      <c r="G20" s="222">
        <v>6443</v>
      </c>
      <c r="H20" s="14">
        <f>G20/F20*100</f>
        <v>119.9367088607595</v>
      </c>
      <c r="I20" s="203">
        <f>G20-F20</f>
        <v>1071</v>
      </c>
      <c r="J20" s="23"/>
      <c r="K20" s="23"/>
    </row>
    <row r="21" spans="1:11" ht="20.25">
      <c r="C21" s="17"/>
      <c r="J21" s="23"/>
      <c r="K21" s="23"/>
    </row>
  </sheetData>
  <mergeCells count="20">
    <mergeCell ref="D5:E5"/>
    <mergeCell ref="F5:F6"/>
    <mergeCell ref="A14:I15"/>
    <mergeCell ref="A16:A17"/>
    <mergeCell ref="B16:B17"/>
    <mergeCell ref="C16:C17"/>
    <mergeCell ref="D16:E16"/>
    <mergeCell ref="F16:F17"/>
    <mergeCell ref="G16:G17"/>
    <mergeCell ref="H16:I16"/>
    <mergeCell ref="G5:G6"/>
    <mergeCell ref="H5:I5"/>
    <mergeCell ref="A1:I1"/>
    <mergeCell ref="A2:I2"/>
    <mergeCell ref="A3:E3"/>
    <mergeCell ref="A4:A6"/>
    <mergeCell ref="B4:E4"/>
    <mergeCell ref="F4:I4"/>
    <mergeCell ref="B5:B6"/>
    <mergeCell ref="C5:C6"/>
  </mergeCells>
  <phoneticPr fontId="78" type="noConversion"/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30"/>
  <sheetViews>
    <sheetView view="pageBreakPreview" zoomScale="85" zoomScaleNormal="85" zoomScaleSheetLayoutView="85" workbookViewId="0">
      <selection activeCell="D10" sqref="D10"/>
    </sheetView>
  </sheetViews>
  <sheetFormatPr defaultColWidth="9.42578125" defaultRowHeight="15.75"/>
  <cols>
    <col min="1" max="1" width="19.28515625" style="86" customWidth="1"/>
    <col min="2" max="2" width="9.7109375" style="86" customWidth="1"/>
    <col min="3" max="3" width="9.42578125" style="86" customWidth="1"/>
    <col min="4" max="4" width="8.7109375" style="86" customWidth="1"/>
    <col min="5" max="5" width="9.42578125" style="82" customWidth="1"/>
    <col min="6" max="6" width="9.42578125" style="85" customWidth="1"/>
    <col min="7" max="7" width="7.7109375" style="82" customWidth="1"/>
    <col min="8" max="8" width="8.85546875" style="85" customWidth="1"/>
    <col min="9" max="9" width="8.7109375" style="85" customWidth="1"/>
    <col min="10" max="10" width="7.7109375" style="82" customWidth="1"/>
    <col min="11" max="11" width="7.42578125" style="82" customWidth="1"/>
    <col min="12" max="12" width="7.42578125" style="85" customWidth="1"/>
    <col min="13" max="13" width="6.28515625" style="82" customWidth="1"/>
    <col min="14" max="14" width="8.5703125" style="82" customWidth="1"/>
    <col min="15" max="15" width="8.140625" style="85" customWidth="1"/>
    <col min="16" max="16" width="7.5703125" style="82" customWidth="1"/>
    <col min="17" max="17" width="9.28515625" style="82" customWidth="1"/>
    <col min="18" max="18" width="9.28515625" style="85" customWidth="1"/>
    <col min="19" max="19" width="7.28515625" style="82" customWidth="1"/>
    <col min="20" max="21" width="9.140625" style="82" customWidth="1"/>
    <col min="22" max="22" width="8" style="82" customWidth="1"/>
    <col min="23" max="23" width="9.140625" style="82" customWidth="1"/>
    <col min="24" max="24" width="9.140625" style="85" customWidth="1"/>
    <col min="25" max="25" width="8" style="82" customWidth="1"/>
    <col min="26" max="26" width="9" style="82" customWidth="1"/>
    <col min="27" max="27" width="9.28515625" style="85" customWidth="1"/>
    <col min="28" max="28" width="6.85546875" style="82" customWidth="1"/>
    <col min="29" max="253" width="9.140625" style="82" customWidth="1"/>
    <col min="254" max="254" width="19.28515625" style="82" customWidth="1"/>
    <col min="255" max="255" width="9.7109375" style="82" customWidth="1"/>
    <col min="256" max="16384" width="9.42578125" style="82"/>
  </cols>
  <sheetData>
    <row r="1" spans="1:28" ht="6" customHeight="1"/>
    <row r="2" spans="1:28" s="59" customFormat="1" ht="40.5" customHeight="1">
      <c r="A2" s="155"/>
      <c r="B2" s="296" t="s">
        <v>101</v>
      </c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91"/>
      <c r="P2" s="56"/>
      <c r="Q2" s="55"/>
      <c r="R2" s="92"/>
      <c r="S2" s="55"/>
      <c r="T2" s="55"/>
      <c r="U2" s="55"/>
      <c r="V2" s="55"/>
      <c r="W2" s="56"/>
      <c r="X2" s="91"/>
      <c r="Y2" s="56"/>
      <c r="AA2" s="60"/>
      <c r="AB2" s="175" t="s">
        <v>25</v>
      </c>
    </row>
    <row r="3" spans="1:28" s="59" customFormat="1" ht="11.45" customHeight="1">
      <c r="E3" s="93"/>
      <c r="F3" s="94"/>
      <c r="G3" s="93"/>
      <c r="H3" s="94"/>
      <c r="I3" s="94"/>
      <c r="J3" s="93"/>
      <c r="K3" s="93"/>
      <c r="P3" s="61" t="s">
        <v>8</v>
      </c>
      <c r="Q3" s="93"/>
      <c r="R3" s="94"/>
      <c r="S3" s="93"/>
      <c r="T3" s="93"/>
      <c r="U3" s="93"/>
      <c r="V3" s="93"/>
      <c r="W3" s="93"/>
      <c r="X3" s="134"/>
      <c r="Y3" s="135"/>
      <c r="Z3" s="135"/>
      <c r="AA3" s="135"/>
      <c r="AB3" s="61" t="s">
        <v>8</v>
      </c>
    </row>
    <row r="4" spans="1:28" s="95" customFormat="1" ht="21.75" customHeight="1">
      <c r="A4" s="259"/>
      <c r="B4" s="271" t="s">
        <v>9</v>
      </c>
      <c r="C4" s="272"/>
      <c r="D4" s="273"/>
      <c r="E4" s="271" t="s">
        <v>23</v>
      </c>
      <c r="F4" s="272"/>
      <c r="G4" s="273"/>
      <c r="H4" s="280" t="s">
        <v>38</v>
      </c>
      <c r="I4" s="280"/>
      <c r="J4" s="280"/>
      <c r="K4" s="271" t="s">
        <v>17</v>
      </c>
      <c r="L4" s="272"/>
      <c r="M4" s="273"/>
      <c r="N4" s="271" t="s">
        <v>24</v>
      </c>
      <c r="O4" s="272"/>
      <c r="P4" s="273"/>
      <c r="Q4" s="271" t="s">
        <v>12</v>
      </c>
      <c r="R4" s="272"/>
      <c r="S4" s="273"/>
      <c r="T4" s="271" t="s">
        <v>18</v>
      </c>
      <c r="U4" s="272"/>
      <c r="V4" s="273"/>
      <c r="W4" s="282" t="s">
        <v>20</v>
      </c>
      <c r="X4" s="283"/>
      <c r="Y4" s="284"/>
      <c r="Z4" s="271" t="s">
        <v>19</v>
      </c>
      <c r="AA4" s="272"/>
      <c r="AB4" s="273"/>
    </row>
    <row r="5" spans="1:28" s="96" customFormat="1" ht="18.75" customHeight="1">
      <c r="A5" s="260"/>
      <c r="B5" s="274"/>
      <c r="C5" s="275"/>
      <c r="D5" s="276"/>
      <c r="E5" s="274"/>
      <c r="F5" s="275"/>
      <c r="G5" s="276"/>
      <c r="H5" s="280"/>
      <c r="I5" s="280"/>
      <c r="J5" s="280"/>
      <c r="K5" s="275"/>
      <c r="L5" s="275"/>
      <c r="M5" s="276"/>
      <c r="N5" s="274"/>
      <c r="O5" s="275"/>
      <c r="P5" s="276"/>
      <c r="Q5" s="274"/>
      <c r="R5" s="275"/>
      <c r="S5" s="276"/>
      <c r="T5" s="274"/>
      <c r="U5" s="275"/>
      <c r="V5" s="276"/>
      <c r="W5" s="285"/>
      <c r="X5" s="286"/>
      <c r="Y5" s="287"/>
      <c r="Z5" s="274"/>
      <c r="AA5" s="275"/>
      <c r="AB5" s="276"/>
    </row>
    <row r="6" spans="1:28" s="96" customFormat="1" ht="17.25" customHeight="1">
      <c r="A6" s="260"/>
      <c r="B6" s="277"/>
      <c r="C6" s="278"/>
      <c r="D6" s="279"/>
      <c r="E6" s="277"/>
      <c r="F6" s="278"/>
      <c r="G6" s="279"/>
      <c r="H6" s="280"/>
      <c r="I6" s="280"/>
      <c r="J6" s="280"/>
      <c r="K6" s="278"/>
      <c r="L6" s="278"/>
      <c r="M6" s="279"/>
      <c r="N6" s="277"/>
      <c r="O6" s="278"/>
      <c r="P6" s="279"/>
      <c r="Q6" s="277"/>
      <c r="R6" s="278"/>
      <c r="S6" s="279"/>
      <c r="T6" s="277"/>
      <c r="U6" s="278"/>
      <c r="V6" s="279"/>
      <c r="W6" s="288"/>
      <c r="X6" s="289"/>
      <c r="Y6" s="290"/>
      <c r="Z6" s="277"/>
      <c r="AA6" s="278"/>
      <c r="AB6" s="279"/>
    </row>
    <row r="7" spans="1:28" s="62" customFormat="1" ht="24.75" customHeight="1">
      <c r="A7" s="261"/>
      <c r="B7" s="63">
        <v>2020</v>
      </c>
      <c r="C7" s="63">
        <v>2021</v>
      </c>
      <c r="D7" s="97" t="s">
        <v>3</v>
      </c>
      <c r="E7" s="63">
        <v>2020</v>
      </c>
      <c r="F7" s="63">
        <v>2021</v>
      </c>
      <c r="G7" s="97" t="s">
        <v>3</v>
      </c>
      <c r="H7" s="63">
        <v>2020</v>
      </c>
      <c r="I7" s="63">
        <v>2021</v>
      </c>
      <c r="J7" s="97" t="s">
        <v>3</v>
      </c>
      <c r="K7" s="63">
        <v>2020</v>
      </c>
      <c r="L7" s="63">
        <v>2021</v>
      </c>
      <c r="M7" s="97" t="s">
        <v>3</v>
      </c>
      <c r="N7" s="63">
        <v>2020</v>
      </c>
      <c r="O7" s="63">
        <v>2021</v>
      </c>
      <c r="P7" s="97" t="s">
        <v>3</v>
      </c>
      <c r="Q7" s="63">
        <v>2020</v>
      </c>
      <c r="R7" s="63">
        <v>2021</v>
      </c>
      <c r="S7" s="97" t="s">
        <v>3</v>
      </c>
      <c r="T7" s="63">
        <v>2020</v>
      </c>
      <c r="U7" s="63">
        <v>2021</v>
      </c>
      <c r="V7" s="97" t="s">
        <v>3</v>
      </c>
      <c r="W7" s="63">
        <v>2020</v>
      </c>
      <c r="X7" s="63">
        <v>2021</v>
      </c>
      <c r="Y7" s="97" t="s">
        <v>3</v>
      </c>
      <c r="Z7" s="63">
        <v>2020</v>
      </c>
      <c r="AA7" s="63">
        <v>2021</v>
      </c>
      <c r="AB7" s="97" t="s">
        <v>3</v>
      </c>
    </row>
    <row r="8" spans="1:28" s="66" customFormat="1" ht="12" customHeight="1">
      <c r="A8" s="65" t="s">
        <v>4</v>
      </c>
      <c r="B8" s="65">
        <v>1</v>
      </c>
      <c r="C8" s="65">
        <v>2</v>
      </c>
      <c r="D8" s="65">
        <v>3</v>
      </c>
      <c r="E8" s="65">
        <v>4</v>
      </c>
      <c r="F8" s="65">
        <v>5</v>
      </c>
      <c r="G8" s="65">
        <v>6</v>
      </c>
      <c r="H8" s="65">
        <v>7</v>
      </c>
      <c r="I8" s="65">
        <v>8</v>
      </c>
      <c r="J8" s="65">
        <v>9</v>
      </c>
      <c r="K8" s="65">
        <v>10</v>
      </c>
      <c r="L8" s="65">
        <v>11</v>
      </c>
      <c r="M8" s="65">
        <v>12</v>
      </c>
      <c r="N8" s="65">
        <v>13</v>
      </c>
      <c r="O8" s="65">
        <v>14</v>
      </c>
      <c r="P8" s="65">
        <v>15</v>
      </c>
      <c r="Q8" s="65">
        <v>16</v>
      </c>
      <c r="R8" s="65">
        <v>17</v>
      </c>
      <c r="S8" s="65">
        <v>18</v>
      </c>
      <c r="T8" s="65">
        <v>19</v>
      </c>
      <c r="U8" s="65">
        <v>20</v>
      </c>
      <c r="V8" s="65">
        <v>21</v>
      </c>
      <c r="W8" s="65">
        <v>22</v>
      </c>
      <c r="X8" s="65">
        <v>23</v>
      </c>
      <c r="Y8" s="65">
        <v>24</v>
      </c>
      <c r="Z8" s="65">
        <v>25</v>
      </c>
      <c r="AA8" s="65">
        <v>26</v>
      </c>
      <c r="AB8" s="65">
        <v>27</v>
      </c>
    </row>
    <row r="9" spans="1:28" s="71" customFormat="1" ht="24.6" customHeight="1">
      <c r="A9" s="123" t="s">
        <v>89</v>
      </c>
      <c r="B9" s="67">
        <v>10163</v>
      </c>
      <c r="C9" s="67">
        <v>12437</v>
      </c>
      <c r="D9" s="68">
        <v>122.37528288891075</v>
      </c>
      <c r="E9" s="70">
        <v>6523</v>
      </c>
      <c r="F9" s="70">
        <v>8831</v>
      </c>
      <c r="G9" s="98">
        <v>135.3824927180745</v>
      </c>
      <c r="H9" s="70">
        <v>537</v>
      </c>
      <c r="I9" s="70">
        <v>213</v>
      </c>
      <c r="J9" s="98">
        <v>39.664804469273747</v>
      </c>
      <c r="K9" s="70">
        <v>141</v>
      </c>
      <c r="L9" s="70">
        <v>98</v>
      </c>
      <c r="M9" s="98">
        <v>69.503546099290787</v>
      </c>
      <c r="N9" s="70">
        <v>75</v>
      </c>
      <c r="O9" s="70">
        <v>16</v>
      </c>
      <c r="P9" s="98">
        <v>21.333333333333336</v>
      </c>
      <c r="Q9" s="69">
        <v>4596</v>
      </c>
      <c r="R9" s="69">
        <v>4239</v>
      </c>
      <c r="S9" s="98">
        <v>92.232375979112263</v>
      </c>
      <c r="T9" s="70">
        <v>9173</v>
      </c>
      <c r="U9" s="70">
        <v>11636</v>
      </c>
      <c r="V9" s="98">
        <v>126.85053962716668</v>
      </c>
      <c r="W9" s="70">
        <v>5912</v>
      </c>
      <c r="X9" s="70">
        <v>8088</v>
      </c>
      <c r="Y9" s="98">
        <v>136.80649526387009</v>
      </c>
      <c r="Z9" s="70">
        <v>4777</v>
      </c>
      <c r="AA9" s="70">
        <v>6730</v>
      </c>
      <c r="AB9" s="99">
        <v>140.88339962319446</v>
      </c>
    </row>
    <row r="10" spans="1:28" ht="16.5" customHeight="1">
      <c r="A10" s="184" t="s">
        <v>69</v>
      </c>
      <c r="B10" s="73">
        <v>296</v>
      </c>
      <c r="C10" s="73">
        <v>344</v>
      </c>
      <c r="D10" s="136">
        <f>C10/B10*100</f>
        <v>116.21621621621621</v>
      </c>
      <c r="E10" s="80">
        <v>279</v>
      </c>
      <c r="F10" s="80">
        <v>333</v>
      </c>
      <c r="G10" s="84">
        <f>F10/E10*100</f>
        <v>119.35483870967742</v>
      </c>
      <c r="H10" s="83">
        <v>20</v>
      </c>
      <c r="I10" s="83">
        <v>16</v>
      </c>
      <c r="J10" s="84">
        <f>I10/H10*100</f>
        <v>80</v>
      </c>
      <c r="K10" s="80">
        <v>1</v>
      </c>
      <c r="L10" s="80">
        <v>1</v>
      </c>
      <c r="M10" s="84">
        <f>L10/K10*100</f>
        <v>100</v>
      </c>
      <c r="N10" s="83">
        <v>0</v>
      </c>
      <c r="O10" s="83">
        <v>0</v>
      </c>
      <c r="P10" s="84"/>
      <c r="Q10" s="83">
        <v>271</v>
      </c>
      <c r="R10" s="83">
        <v>300</v>
      </c>
      <c r="S10" s="84">
        <f>R10/Q10*100</f>
        <v>110.70110701107012</v>
      </c>
      <c r="T10" s="83">
        <v>264</v>
      </c>
      <c r="U10" s="83">
        <v>308</v>
      </c>
      <c r="V10" s="84">
        <f>U10/T10*100</f>
        <v>116.66666666666667</v>
      </c>
      <c r="W10" s="80">
        <v>249</v>
      </c>
      <c r="X10" s="80">
        <v>297</v>
      </c>
      <c r="Y10" s="84">
        <f>X10/W10*100</f>
        <v>119.27710843373494</v>
      </c>
      <c r="Z10" s="80">
        <v>208</v>
      </c>
      <c r="AA10" s="80">
        <v>246</v>
      </c>
      <c r="AB10" s="100">
        <f>AA10/Z10*100</f>
        <v>118.26923076923077</v>
      </c>
    </row>
    <row r="11" spans="1:28" ht="16.5" customHeight="1">
      <c r="A11" s="184" t="s">
        <v>70</v>
      </c>
      <c r="B11" s="73">
        <v>464</v>
      </c>
      <c r="C11" s="73">
        <v>507</v>
      </c>
      <c r="D11" s="136">
        <f t="shared" ref="D11:D29" si="0">C11/B11*100</f>
        <v>109.26724137931035</v>
      </c>
      <c r="E11" s="80">
        <v>291</v>
      </c>
      <c r="F11" s="80">
        <v>374</v>
      </c>
      <c r="G11" s="84">
        <f t="shared" ref="G11:G29" si="1">F11/E11*100</f>
        <v>128.52233676975945</v>
      </c>
      <c r="H11" s="83">
        <v>21</v>
      </c>
      <c r="I11" s="83">
        <v>4</v>
      </c>
      <c r="J11" s="84">
        <f t="shared" ref="J11:J29" si="2">I11/H11*100</f>
        <v>19.047619047619047</v>
      </c>
      <c r="K11" s="80">
        <v>6</v>
      </c>
      <c r="L11" s="80">
        <v>6</v>
      </c>
      <c r="M11" s="84">
        <f t="shared" ref="M11:M29" si="3">L11/K11*100</f>
        <v>100</v>
      </c>
      <c r="N11" s="83">
        <v>15</v>
      </c>
      <c r="O11" s="83">
        <v>5</v>
      </c>
      <c r="P11" s="84">
        <f>O11/N11*100</f>
        <v>33.333333333333329</v>
      </c>
      <c r="Q11" s="83">
        <v>241</v>
      </c>
      <c r="R11" s="83">
        <v>232</v>
      </c>
      <c r="S11" s="84">
        <f t="shared" ref="S11:S29" si="4">R11/Q11*100</f>
        <v>96.265560165975103</v>
      </c>
      <c r="T11" s="83">
        <v>417</v>
      </c>
      <c r="U11" s="83">
        <v>476</v>
      </c>
      <c r="V11" s="84">
        <f t="shared" ref="V11:V29" si="5">U11/T11*100</f>
        <v>114.14868105515588</v>
      </c>
      <c r="W11" s="80">
        <v>259</v>
      </c>
      <c r="X11" s="80">
        <v>344</v>
      </c>
      <c r="Y11" s="84">
        <f t="shared" ref="Y11:Y29" si="6">X11/W11*100</f>
        <v>132.81853281853282</v>
      </c>
      <c r="Z11" s="80">
        <v>196</v>
      </c>
      <c r="AA11" s="80">
        <v>291</v>
      </c>
      <c r="AB11" s="100">
        <f t="shared" ref="AB11:AB29" si="7">AA11/Z11*100</f>
        <v>148.46938775510205</v>
      </c>
    </row>
    <row r="12" spans="1:28" ht="16.5" customHeight="1">
      <c r="A12" s="184" t="s">
        <v>71</v>
      </c>
      <c r="B12" s="73">
        <v>148</v>
      </c>
      <c r="C12" s="73">
        <v>282</v>
      </c>
      <c r="D12" s="136">
        <f t="shared" si="0"/>
        <v>190.54054054054055</v>
      </c>
      <c r="E12" s="80">
        <v>131</v>
      </c>
      <c r="F12" s="80">
        <v>201</v>
      </c>
      <c r="G12" s="84">
        <f t="shared" si="1"/>
        <v>153.43511450381681</v>
      </c>
      <c r="H12" s="83">
        <v>12</v>
      </c>
      <c r="I12" s="83">
        <v>10</v>
      </c>
      <c r="J12" s="84">
        <f t="shared" si="2"/>
        <v>83.333333333333343</v>
      </c>
      <c r="K12" s="80">
        <v>5</v>
      </c>
      <c r="L12" s="80">
        <v>3</v>
      </c>
      <c r="M12" s="84">
        <f t="shared" si="3"/>
        <v>60</v>
      </c>
      <c r="N12" s="83">
        <v>8</v>
      </c>
      <c r="O12" s="83">
        <v>0</v>
      </c>
      <c r="P12" s="84">
        <f>O12/N12*100</f>
        <v>0</v>
      </c>
      <c r="Q12" s="83">
        <v>96</v>
      </c>
      <c r="R12" s="83">
        <v>142</v>
      </c>
      <c r="S12" s="84">
        <f t="shared" si="4"/>
        <v>147.91666666666669</v>
      </c>
      <c r="T12" s="83">
        <v>128</v>
      </c>
      <c r="U12" s="83">
        <v>269</v>
      </c>
      <c r="V12" s="84">
        <f t="shared" si="5"/>
        <v>210.15625</v>
      </c>
      <c r="W12" s="80">
        <v>114</v>
      </c>
      <c r="X12" s="80">
        <v>191</v>
      </c>
      <c r="Y12" s="84">
        <f t="shared" si="6"/>
        <v>167.54385964912282</v>
      </c>
      <c r="Z12" s="80">
        <v>75</v>
      </c>
      <c r="AA12" s="80">
        <v>170</v>
      </c>
      <c r="AB12" s="100">
        <f t="shared" si="7"/>
        <v>226.66666666666666</v>
      </c>
    </row>
    <row r="13" spans="1:28" ht="16.5" customHeight="1">
      <c r="A13" s="184" t="s">
        <v>72</v>
      </c>
      <c r="B13" s="73">
        <v>155</v>
      </c>
      <c r="C13" s="73">
        <v>176</v>
      </c>
      <c r="D13" s="136">
        <f t="shared" si="0"/>
        <v>113.54838709677419</v>
      </c>
      <c r="E13" s="80">
        <v>146</v>
      </c>
      <c r="F13" s="80">
        <v>172</v>
      </c>
      <c r="G13" s="84">
        <f t="shared" si="1"/>
        <v>117.8082191780822</v>
      </c>
      <c r="H13" s="83">
        <v>7</v>
      </c>
      <c r="I13" s="83">
        <v>1</v>
      </c>
      <c r="J13" s="84">
        <f t="shared" si="2"/>
        <v>14.285714285714285</v>
      </c>
      <c r="K13" s="80">
        <v>2</v>
      </c>
      <c r="L13" s="80">
        <v>0</v>
      </c>
      <c r="M13" s="84">
        <f t="shared" si="3"/>
        <v>0</v>
      </c>
      <c r="N13" s="83">
        <v>0</v>
      </c>
      <c r="O13" s="83">
        <v>0</v>
      </c>
      <c r="P13" s="84"/>
      <c r="Q13" s="83">
        <v>125</v>
      </c>
      <c r="R13" s="83">
        <v>107</v>
      </c>
      <c r="S13" s="84">
        <f t="shared" si="4"/>
        <v>85.6</v>
      </c>
      <c r="T13" s="83">
        <v>139</v>
      </c>
      <c r="U13" s="83">
        <v>171</v>
      </c>
      <c r="V13" s="84">
        <f t="shared" si="5"/>
        <v>123.02158273381293</v>
      </c>
      <c r="W13" s="80">
        <v>130</v>
      </c>
      <c r="X13" s="80">
        <v>168</v>
      </c>
      <c r="Y13" s="84">
        <f t="shared" si="6"/>
        <v>129.23076923076923</v>
      </c>
      <c r="Z13" s="80">
        <v>86</v>
      </c>
      <c r="AA13" s="80">
        <v>130</v>
      </c>
      <c r="AB13" s="100">
        <f t="shared" si="7"/>
        <v>151.16279069767441</v>
      </c>
    </row>
    <row r="14" spans="1:28" ht="16.5" customHeight="1">
      <c r="A14" s="184" t="s">
        <v>73</v>
      </c>
      <c r="B14" s="73">
        <v>180</v>
      </c>
      <c r="C14" s="73">
        <v>187</v>
      </c>
      <c r="D14" s="136">
        <f t="shared" si="0"/>
        <v>103.8888888888889</v>
      </c>
      <c r="E14" s="80">
        <v>166</v>
      </c>
      <c r="F14" s="80">
        <v>168</v>
      </c>
      <c r="G14" s="84">
        <f t="shared" si="1"/>
        <v>101.20481927710843</v>
      </c>
      <c r="H14" s="83">
        <v>12</v>
      </c>
      <c r="I14" s="83">
        <v>5</v>
      </c>
      <c r="J14" s="84">
        <f t="shared" si="2"/>
        <v>41.666666666666671</v>
      </c>
      <c r="K14" s="80">
        <v>3</v>
      </c>
      <c r="L14" s="80">
        <v>0</v>
      </c>
      <c r="M14" s="84">
        <f t="shared" si="3"/>
        <v>0</v>
      </c>
      <c r="N14" s="83">
        <v>5</v>
      </c>
      <c r="O14" s="83">
        <v>3</v>
      </c>
      <c r="P14" s="84">
        <f>O14/N14*100</f>
        <v>60</v>
      </c>
      <c r="Q14" s="83">
        <v>120</v>
      </c>
      <c r="R14" s="83">
        <v>80</v>
      </c>
      <c r="S14" s="84">
        <f t="shared" si="4"/>
        <v>66.666666666666657</v>
      </c>
      <c r="T14" s="83">
        <v>161</v>
      </c>
      <c r="U14" s="83">
        <v>170</v>
      </c>
      <c r="V14" s="84">
        <f t="shared" si="5"/>
        <v>105.59006211180125</v>
      </c>
      <c r="W14" s="80">
        <v>149</v>
      </c>
      <c r="X14" s="80">
        <v>152</v>
      </c>
      <c r="Y14" s="84">
        <f t="shared" si="6"/>
        <v>102.01342281879195</v>
      </c>
      <c r="Z14" s="80">
        <v>119</v>
      </c>
      <c r="AA14" s="80">
        <v>124</v>
      </c>
      <c r="AB14" s="100">
        <f t="shared" si="7"/>
        <v>104.20168067226892</v>
      </c>
    </row>
    <row r="15" spans="1:28" ht="16.5" customHeight="1">
      <c r="A15" s="184" t="s">
        <v>74</v>
      </c>
      <c r="B15" s="73">
        <v>183</v>
      </c>
      <c r="C15" s="73">
        <v>212</v>
      </c>
      <c r="D15" s="136">
        <f t="shared" si="0"/>
        <v>115.84699453551912</v>
      </c>
      <c r="E15" s="80">
        <v>148</v>
      </c>
      <c r="F15" s="80">
        <v>192</v>
      </c>
      <c r="G15" s="84">
        <f t="shared" si="1"/>
        <v>129.72972972972974</v>
      </c>
      <c r="H15" s="83">
        <v>8</v>
      </c>
      <c r="I15" s="83">
        <v>8</v>
      </c>
      <c r="J15" s="84">
        <f t="shared" si="2"/>
        <v>100</v>
      </c>
      <c r="K15" s="80">
        <v>5</v>
      </c>
      <c r="L15" s="80">
        <v>0</v>
      </c>
      <c r="M15" s="84">
        <f t="shared" si="3"/>
        <v>0</v>
      </c>
      <c r="N15" s="83">
        <v>0</v>
      </c>
      <c r="O15" s="83">
        <v>0</v>
      </c>
      <c r="P15" s="84"/>
      <c r="Q15" s="83">
        <v>125</v>
      </c>
      <c r="R15" s="83">
        <v>70</v>
      </c>
      <c r="S15" s="84">
        <f t="shared" si="4"/>
        <v>56.000000000000007</v>
      </c>
      <c r="T15" s="83">
        <v>154</v>
      </c>
      <c r="U15" s="83">
        <v>193</v>
      </c>
      <c r="V15" s="84">
        <f t="shared" si="5"/>
        <v>125.32467532467533</v>
      </c>
      <c r="W15" s="80">
        <v>143</v>
      </c>
      <c r="X15" s="80">
        <v>174</v>
      </c>
      <c r="Y15" s="84">
        <f t="shared" si="6"/>
        <v>121.67832167832169</v>
      </c>
      <c r="Z15" s="80">
        <v>115</v>
      </c>
      <c r="AA15" s="80">
        <v>141</v>
      </c>
      <c r="AB15" s="100">
        <f t="shared" si="7"/>
        <v>122.60869565217392</v>
      </c>
    </row>
    <row r="16" spans="1:28" ht="16.5" customHeight="1">
      <c r="A16" s="184" t="s">
        <v>75</v>
      </c>
      <c r="B16" s="73">
        <v>735</v>
      </c>
      <c r="C16" s="73">
        <v>887</v>
      </c>
      <c r="D16" s="136">
        <f t="shared" si="0"/>
        <v>120.68027210884354</v>
      </c>
      <c r="E16" s="80">
        <v>670</v>
      </c>
      <c r="F16" s="80">
        <v>791</v>
      </c>
      <c r="G16" s="84">
        <f t="shared" si="1"/>
        <v>118.0597014925373</v>
      </c>
      <c r="H16" s="83">
        <v>18</v>
      </c>
      <c r="I16" s="83">
        <v>8</v>
      </c>
      <c r="J16" s="84">
        <f t="shared" si="2"/>
        <v>44.444444444444443</v>
      </c>
      <c r="K16" s="80">
        <v>8</v>
      </c>
      <c r="L16" s="80">
        <v>8</v>
      </c>
      <c r="M16" s="84">
        <f t="shared" si="3"/>
        <v>100</v>
      </c>
      <c r="N16" s="83">
        <v>0</v>
      </c>
      <c r="O16" s="83">
        <v>0</v>
      </c>
      <c r="P16" s="84"/>
      <c r="Q16" s="83">
        <v>388</v>
      </c>
      <c r="R16" s="83">
        <v>269</v>
      </c>
      <c r="S16" s="84">
        <f t="shared" si="4"/>
        <v>69.329896907216494</v>
      </c>
      <c r="T16" s="83">
        <v>698</v>
      </c>
      <c r="U16" s="83">
        <v>828</v>
      </c>
      <c r="V16" s="84">
        <f t="shared" si="5"/>
        <v>118.6246418338109</v>
      </c>
      <c r="W16" s="80">
        <v>635</v>
      </c>
      <c r="X16" s="80">
        <v>753</v>
      </c>
      <c r="Y16" s="84">
        <f t="shared" si="6"/>
        <v>118.58267716535434</v>
      </c>
      <c r="Z16" s="80">
        <v>503</v>
      </c>
      <c r="AA16" s="80">
        <v>586</v>
      </c>
      <c r="AB16" s="100">
        <f t="shared" si="7"/>
        <v>116.50099403578528</v>
      </c>
    </row>
    <row r="17" spans="1:28" ht="16.5" customHeight="1">
      <c r="A17" s="184" t="s">
        <v>76</v>
      </c>
      <c r="B17" s="73">
        <v>488</v>
      </c>
      <c r="C17" s="73">
        <v>634</v>
      </c>
      <c r="D17" s="136">
        <f t="shared" si="0"/>
        <v>129.91803278688525</v>
      </c>
      <c r="E17" s="80">
        <v>363</v>
      </c>
      <c r="F17" s="80">
        <v>512</v>
      </c>
      <c r="G17" s="84">
        <f t="shared" si="1"/>
        <v>141.04683195592287</v>
      </c>
      <c r="H17" s="83">
        <v>25</v>
      </c>
      <c r="I17" s="83">
        <v>17</v>
      </c>
      <c r="J17" s="84">
        <f t="shared" si="2"/>
        <v>68</v>
      </c>
      <c r="K17" s="80">
        <v>18</v>
      </c>
      <c r="L17" s="80">
        <v>14</v>
      </c>
      <c r="M17" s="84">
        <f t="shared" si="3"/>
        <v>77.777777777777786</v>
      </c>
      <c r="N17" s="83">
        <v>0</v>
      </c>
      <c r="O17" s="83">
        <v>0</v>
      </c>
      <c r="P17" s="84"/>
      <c r="Q17" s="83">
        <v>298</v>
      </c>
      <c r="R17" s="83">
        <v>248</v>
      </c>
      <c r="S17" s="84">
        <f t="shared" si="4"/>
        <v>83.22147651006712</v>
      </c>
      <c r="T17" s="83">
        <v>450</v>
      </c>
      <c r="U17" s="83">
        <v>588</v>
      </c>
      <c r="V17" s="84">
        <f t="shared" si="5"/>
        <v>130.66666666666666</v>
      </c>
      <c r="W17" s="80">
        <v>340</v>
      </c>
      <c r="X17" s="80">
        <v>467</v>
      </c>
      <c r="Y17" s="84">
        <f t="shared" si="6"/>
        <v>137.35294117647058</v>
      </c>
      <c r="Z17" s="80">
        <v>290</v>
      </c>
      <c r="AA17" s="80">
        <v>409</v>
      </c>
      <c r="AB17" s="100">
        <f t="shared" si="7"/>
        <v>141.0344827586207</v>
      </c>
    </row>
    <row r="18" spans="1:28" ht="16.5" customHeight="1">
      <c r="A18" s="184" t="s">
        <v>77</v>
      </c>
      <c r="B18" s="73">
        <v>199</v>
      </c>
      <c r="C18" s="73">
        <v>239</v>
      </c>
      <c r="D18" s="136">
        <f t="shared" si="0"/>
        <v>120.10050251256281</v>
      </c>
      <c r="E18" s="80">
        <v>144</v>
      </c>
      <c r="F18" s="80">
        <v>172</v>
      </c>
      <c r="G18" s="84">
        <f t="shared" si="1"/>
        <v>119.44444444444444</v>
      </c>
      <c r="H18" s="83">
        <v>13</v>
      </c>
      <c r="I18" s="83">
        <v>4</v>
      </c>
      <c r="J18" s="84">
        <f t="shared" si="2"/>
        <v>30.76923076923077</v>
      </c>
      <c r="K18" s="80">
        <v>1</v>
      </c>
      <c r="L18" s="80">
        <v>0</v>
      </c>
      <c r="M18" s="84">
        <f t="shared" si="3"/>
        <v>0</v>
      </c>
      <c r="N18" s="83">
        <v>0</v>
      </c>
      <c r="O18" s="83">
        <v>0</v>
      </c>
      <c r="P18" s="84"/>
      <c r="Q18" s="83">
        <v>123</v>
      </c>
      <c r="R18" s="83">
        <v>98</v>
      </c>
      <c r="S18" s="84">
        <f t="shared" si="4"/>
        <v>79.674796747967477</v>
      </c>
      <c r="T18" s="83">
        <v>183</v>
      </c>
      <c r="U18" s="83">
        <v>231</v>
      </c>
      <c r="V18" s="84">
        <f t="shared" si="5"/>
        <v>126.22950819672131</v>
      </c>
      <c r="W18" s="80">
        <v>132</v>
      </c>
      <c r="X18" s="80">
        <v>164</v>
      </c>
      <c r="Y18" s="84">
        <f t="shared" si="6"/>
        <v>124.24242424242425</v>
      </c>
      <c r="Z18" s="80">
        <v>107</v>
      </c>
      <c r="AA18" s="80">
        <v>111</v>
      </c>
      <c r="AB18" s="100">
        <f t="shared" si="7"/>
        <v>103.73831775700934</v>
      </c>
    </row>
    <row r="19" spans="1:28" ht="16.5" customHeight="1">
      <c r="A19" s="184" t="s">
        <v>78</v>
      </c>
      <c r="B19" s="73">
        <v>182</v>
      </c>
      <c r="C19" s="73">
        <v>156</v>
      </c>
      <c r="D19" s="136">
        <f t="shared" si="0"/>
        <v>85.714285714285708</v>
      </c>
      <c r="E19" s="80">
        <v>135</v>
      </c>
      <c r="F19" s="80">
        <v>137</v>
      </c>
      <c r="G19" s="84">
        <f t="shared" si="1"/>
        <v>101.48148148148148</v>
      </c>
      <c r="H19" s="83">
        <v>18</v>
      </c>
      <c r="I19" s="83">
        <v>1</v>
      </c>
      <c r="J19" s="84">
        <f t="shared" si="2"/>
        <v>5.5555555555555554</v>
      </c>
      <c r="K19" s="80">
        <v>3</v>
      </c>
      <c r="L19" s="80">
        <v>2</v>
      </c>
      <c r="M19" s="84">
        <f t="shared" si="3"/>
        <v>66.666666666666657</v>
      </c>
      <c r="N19" s="83">
        <v>3</v>
      </c>
      <c r="O19" s="83">
        <v>2</v>
      </c>
      <c r="P19" s="84">
        <f>O19/N19*100</f>
        <v>66.666666666666657</v>
      </c>
      <c r="Q19" s="83">
        <v>104</v>
      </c>
      <c r="R19" s="83">
        <v>56</v>
      </c>
      <c r="S19" s="84">
        <f t="shared" si="4"/>
        <v>53.846153846153847</v>
      </c>
      <c r="T19" s="83">
        <v>156</v>
      </c>
      <c r="U19" s="83">
        <v>145</v>
      </c>
      <c r="V19" s="84">
        <f t="shared" si="5"/>
        <v>92.948717948717956</v>
      </c>
      <c r="W19" s="80">
        <v>126</v>
      </c>
      <c r="X19" s="80">
        <v>128</v>
      </c>
      <c r="Y19" s="84">
        <f t="shared" si="6"/>
        <v>101.58730158730158</v>
      </c>
      <c r="Z19" s="80">
        <v>104</v>
      </c>
      <c r="AA19" s="80">
        <v>103</v>
      </c>
      <c r="AB19" s="100">
        <f t="shared" si="7"/>
        <v>99.038461538461547</v>
      </c>
    </row>
    <row r="20" spans="1:28" ht="16.5" customHeight="1">
      <c r="A20" s="184" t="s">
        <v>79</v>
      </c>
      <c r="B20" s="73">
        <v>311</v>
      </c>
      <c r="C20" s="73">
        <v>365</v>
      </c>
      <c r="D20" s="136">
        <f t="shared" si="0"/>
        <v>117.36334405144694</v>
      </c>
      <c r="E20" s="80">
        <v>285</v>
      </c>
      <c r="F20" s="80">
        <v>355</v>
      </c>
      <c r="G20" s="84">
        <f t="shared" si="1"/>
        <v>124.56140350877195</v>
      </c>
      <c r="H20" s="83">
        <v>14</v>
      </c>
      <c r="I20" s="83">
        <v>4</v>
      </c>
      <c r="J20" s="84">
        <f t="shared" si="2"/>
        <v>28.571428571428569</v>
      </c>
      <c r="K20" s="80">
        <v>11</v>
      </c>
      <c r="L20" s="80">
        <v>5</v>
      </c>
      <c r="M20" s="84">
        <f t="shared" si="3"/>
        <v>45.454545454545453</v>
      </c>
      <c r="N20" s="83">
        <v>0</v>
      </c>
      <c r="O20" s="83">
        <v>0</v>
      </c>
      <c r="P20" s="84"/>
      <c r="Q20" s="83">
        <v>184</v>
      </c>
      <c r="R20" s="83">
        <v>112</v>
      </c>
      <c r="S20" s="84">
        <f t="shared" si="4"/>
        <v>60.869565217391312</v>
      </c>
      <c r="T20" s="83">
        <v>279</v>
      </c>
      <c r="U20" s="83">
        <v>338</v>
      </c>
      <c r="V20" s="84">
        <f t="shared" si="5"/>
        <v>121.14695340501794</v>
      </c>
      <c r="W20" s="80">
        <v>261</v>
      </c>
      <c r="X20" s="80">
        <v>328</v>
      </c>
      <c r="Y20" s="84">
        <f t="shared" si="6"/>
        <v>125.67049808429118</v>
      </c>
      <c r="Z20" s="80">
        <v>181</v>
      </c>
      <c r="AA20" s="80">
        <v>253</v>
      </c>
      <c r="AB20" s="100">
        <f t="shared" si="7"/>
        <v>139.7790055248619</v>
      </c>
    </row>
    <row r="21" spans="1:28" ht="16.5" customHeight="1">
      <c r="A21" s="184" t="s">
        <v>80</v>
      </c>
      <c r="B21" s="73">
        <v>887</v>
      </c>
      <c r="C21" s="73">
        <v>1115</v>
      </c>
      <c r="D21" s="136">
        <f t="shared" si="0"/>
        <v>125.70462232243517</v>
      </c>
      <c r="E21" s="80">
        <v>436</v>
      </c>
      <c r="F21" s="80">
        <v>644</v>
      </c>
      <c r="G21" s="84">
        <f t="shared" si="1"/>
        <v>147.70642201834863</v>
      </c>
      <c r="H21" s="83">
        <v>14</v>
      </c>
      <c r="I21" s="83">
        <v>4</v>
      </c>
      <c r="J21" s="84">
        <f t="shared" si="2"/>
        <v>28.571428571428569</v>
      </c>
      <c r="K21" s="80">
        <v>7</v>
      </c>
      <c r="L21" s="80">
        <v>12</v>
      </c>
      <c r="M21" s="84">
        <f t="shared" si="3"/>
        <v>171.42857142857142</v>
      </c>
      <c r="N21" s="83">
        <v>11</v>
      </c>
      <c r="O21" s="83">
        <v>0</v>
      </c>
      <c r="P21" s="84">
        <f>O21/N21*100</f>
        <v>0</v>
      </c>
      <c r="Q21" s="83">
        <v>284</v>
      </c>
      <c r="R21" s="83">
        <v>203</v>
      </c>
      <c r="S21" s="84">
        <f t="shared" si="4"/>
        <v>71.478873239436624</v>
      </c>
      <c r="T21" s="83">
        <v>855</v>
      </c>
      <c r="U21" s="83">
        <v>1079</v>
      </c>
      <c r="V21" s="84">
        <f t="shared" si="5"/>
        <v>126.19883040935673</v>
      </c>
      <c r="W21" s="80">
        <v>411</v>
      </c>
      <c r="X21" s="80">
        <v>608</v>
      </c>
      <c r="Y21" s="84">
        <f t="shared" si="6"/>
        <v>147.93187347931874</v>
      </c>
      <c r="Z21" s="80">
        <v>366</v>
      </c>
      <c r="AA21" s="80">
        <v>526</v>
      </c>
      <c r="AB21" s="100">
        <f t="shared" si="7"/>
        <v>143.71584699453553</v>
      </c>
    </row>
    <row r="22" spans="1:28" ht="16.5" customHeight="1">
      <c r="A22" s="184" t="s">
        <v>81</v>
      </c>
      <c r="B22" s="73">
        <v>242</v>
      </c>
      <c r="C22" s="73">
        <v>302</v>
      </c>
      <c r="D22" s="136">
        <f t="shared" si="0"/>
        <v>124.79338842975207</v>
      </c>
      <c r="E22" s="80">
        <v>193</v>
      </c>
      <c r="F22" s="80">
        <v>240</v>
      </c>
      <c r="G22" s="84">
        <f t="shared" si="1"/>
        <v>124.35233160621762</v>
      </c>
      <c r="H22" s="83">
        <v>8</v>
      </c>
      <c r="I22" s="83">
        <v>3</v>
      </c>
      <c r="J22" s="84">
        <f t="shared" si="2"/>
        <v>37.5</v>
      </c>
      <c r="K22" s="80">
        <v>2</v>
      </c>
      <c r="L22" s="80">
        <v>0</v>
      </c>
      <c r="M22" s="84">
        <f t="shared" si="3"/>
        <v>0</v>
      </c>
      <c r="N22" s="83">
        <v>0</v>
      </c>
      <c r="O22" s="83">
        <v>0</v>
      </c>
      <c r="P22" s="84"/>
      <c r="Q22" s="83">
        <v>181</v>
      </c>
      <c r="R22" s="83">
        <v>227</v>
      </c>
      <c r="S22" s="84">
        <f t="shared" si="4"/>
        <v>125.41436464088397</v>
      </c>
      <c r="T22" s="83">
        <v>226</v>
      </c>
      <c r="U22" s="83">
        <v>291</v>
      </c>
      <c r="V22" s="84">
        <f t="shared" si="5"/>
        <v>128.76106194690266</v>
      </c>
      <c r="W22" s="80">
        <v>180</v>
      </c>
      <c r="X22" s="80">
        <v>229</v>
      </c>
      <c r="Y22" s="84">
        <f t="shared" si="6"/>
        <v>127.22222222222221</v>
      </c>
      <c r="Z22" s="80">
        <v>134</v>
      </c>
      <c r="AA22" s="80">
        <v>158</v>
      </c>
      <c r="AB22" s="100">
        <f t="shared" si="7"/>
        <v>117.91044776119404</v>
      </c>
    </row>
    <row r="23" spans="1:28" ht="16.5" customHeight="1">
      <c r="A23" s="184" t="s">
        <v>82</v>
      </c>
      <c r="B23" s="73">
        <v>182</v>
      </c>
      <c r="C23" s="73">
        <v>349</v>
      </c>
      <c r="D23" s="136">
        <f t="shared" si="0"/>
        <v>191.75824175824175</v>
      </c>
      <c r="E23" s="80">
        <v>158</v>
      </c>
      <c r="F23" s="80">
        <v>281</v>
      </c>
      <c r="G23" s="84">
        <f t="shared" si="1"/>
        <v>177.84810126582278</v>
      </c>
      <c r="H23" s="83">
        <v>14</v>
      </c>
      <c r="I23" s="83">
        <v>12</v>
      </c>
      <c r="J23" s="84">
        <f t="shared" si="2"/>
        <v>85.714285714285708</v>
      </c>
      <c r="K23" s="80">
        <v>5</v>
      </c>
      <c r="L23" s="80">
        <v>1</v>
      </c>
      <c r="M23" s="84">
        <f t="shared" si="3"/>
        <v>20</v>
      </c>
      <c r="N23" s="83">
        <v>1</v>
      </c>
      <c r="O23" s="83">
        <v>0</v>
      </c>
      <c r="P23" s="84">
        <f>O23/N23*100</f>
        <v>0</v>
      </c>
      <c r="Q23" s="83">
        <v>125</v>
      </c>
      <c r="R23" s="83">
        <v>77</v>
      </c>
      <c r="S23" s="84">
        <f t="shared" si="4"/>
        <v>61.6</v>
      </c>
      <c r="T23" s="83">
        <v>158</v>
      </c>
      <c r="U23" s="83">
        <v>315</v>
      </c>
      <c r="V23" s="84">
        <f t="shared" si="5"/>
        <v>199.36708860759492</v>
      </c>
      <c r="W23" s="80">
        <v>145</v>
      </c>
      <c r="X23" s="80">
        <v>252</v>
      </c>
      <c r="Y23" s="84">
        <f t="shared" si="6"/>
        <v>173.79310344827584</v>
      </c>
      <c r="Z23" s="80">
        <v>122</v>
      </c>
      <c r="AA23" s="80">
        <v>209</v>
      </c>
      <c r="AB23" s="100">
        <f t="shared" si="7"/>
        <v>171.31147540983608</v>
      </c>
    </row>
    <row r="24" spans="1:28" ht="16.5" customHeight="1">
      <c r="A24" s="184" t="s">
        <v>83</v>
      </c>
      <c r="B24" s="73">
        <v>504</v>
      </c>
      <c r="C24" s="73">
        <v>495</v>
      </c>
      <c r="D24" s="136">
        <f t="shared" si="0"/>
        <v>98.214285714285708</v>
      </c>
      <c r="E24" s="80">
        <v>301</v>
      </c>
      <c r="F24" s="80">
        <v>326</v>
      </c>
      <c r="G24" s="84">
        <f t="shared" si="1"/>
        <v>108.30564784053156</v>
      </c>
      <c r="H24" s="83">
        <v>4</v>
      </c>
      <c r="I24" s="83">
        <v>8</v>
      </c>
      <c r="J24" s="84">
        <f t="shared" si="2"/>
        <v>200</v>
      </c>
      <c r="K24" s="80">
        <v>0</v>
      </c>
      <c r="L24" s="80">
        <v>5</v>
      </c>
      <c r="M24" s="84"/>
      <c r="N24" s="83">
        <v>0</v>
      </c>
      <c r="O24" s="83">
        <v>0</v>
      </c>
      <c r="P24" s="84"/>
      <c r="Q24" s="83">
        <v>207</v>
      </c>
      <c r="R24" s="83">
        <v>82</v>
      </c>
      <c r="S24" s="84">
        <f t="shared" si="4"/>
        <v>39.613526570048307</v>
      </c>
      <c r="T24" s="83">
        <v>470</v>
      </c>
      <c r="U24" s="83">
        <v>472</v>
      </c>
      <c r="V24" s="84">
        <f t="shared" si="5"/>
        <v>100.42553191489361</v>
      </c>
      <c r="W24" s="80">
        <v>279</v>
      </c>
      <c r="X24" s="80">
        <v>304</v>
      </c>
      <c r="Y24" s="84">
        <f t="shared" si="6"/>
        <v>108.96057347670252</v>
      </c>
      <c r="Z24" s="80">
        <v>204</v>
      </c>
      <c r="AA24" s="80">
        <v>248</v>
      </c>
      <c r="AB24" s="100">
        <f t="shared" si="7"/>
        <v>121.56862745098039</v>
      </c>
    </row>
    <row r="25" spans="1:28" ht="16.5" customHeight="1">
      <c r="A25" s="184" t="s">
        <v>84</v>
      </c>
      <c r="B25" s="73">
        <v>578</v>
      </c>
      <c r="C25" s="73">
        <v>570</v>
      </c>
      <c r="D25" s="136">
        <f t="shared" si="0"/>
        <v>98.615916955017298</v>
      </c>
      <c r="E25" s="80">
        <v>535</v>
      </c>
      <c r="F25" s="80">
        <v>534</v>
      </c>
      <c r="G25" s="84">
        <f t="shared" si="1"/>
        <v>99.813084112149525</v>
      </c>
      <c r="H25" s="83">
        <v>11</v>
      </c>
      <c r="I25" s="83">
        <v>13</v>
      </c>
      <c r="J25" s="84">
        <f t="shared" si="2"/>
        <v>118.18181818181819</v>
      </c>
      <c r="K25" s="80">
        <v>1</v>
      </c>
      <c r="L25" s="80">
        <v>3</v>
      </c>
      <c r="M25" s="84">
        <f t="shared" si="3"/>
        <v>300</v>
      </c>
      <c r="N25" s="83">
        <v>0</v>
      </c>
      <c r="O25" s="83">
        <v>0</v>
      </c>
      <c r="P25" s="84"/>
      <c r="Q25" s="83">
        <v>249</v>
      </c>
      <c r="R25" s="83">
        <v>289</v>
      </c>
      <c r="S25" s="84">
        <f t="shared" si="4"/>
        <v>116.06425702811245</v>
      </c>
      <c r="T25" s="83">
        <v>543</v>
      </c>
      <c r="U25" s="83">
        <v>535</v>
      </c>
      <c r="V25" s="84">
        <f t="shared" si="5"/>
        <v>98.52670349907919</v>
      </c>
      <c r="W25" s="80">
        <v>508</v>
      </c>
      <c r="X25" s="80">
        <v>501</v>
      </c>
      <c r="Y25" s="84">
        <f t="shared" si="6"/>
        <v>98.622047244094489</v>
      </c>
      <c r="Z25" s="80">
        <v>431</v>
      </c>
      <c r="AA25" s="80">
        <v>430</v>
      </c>
      <c r="AB25" s="100">
        <f t="shared" si="7"/>
        <v>99.767981438515079</v>
      </c>
    </row>
    <row r="26" spans="1:28" ht="16.5" customHeight="1">
      <c r="A26" s="184" t="s">
        <v>85</v>
      </c>
      <c r="B26" s="73">
        <v>290</v>
      </c>
      <c r="C26" s="73">
        <v>421</v>
      </c>
      <c r="D26" s="136">
        <f t="shared" si="0"/>
        <v>145.17241379310343</v>
      </c>
      <c r="E26" s="80">
        <v>195</v>
      </c>
      <c r="F26" s="80">
        <v>341</v>
      </c>
      <c r="G26" s="84">
        <f t="shared" si="1"/>
        <v>174.87179487179486</v>
      </c>
      <c r="H26" s="83">
        <v>16</v>
      </c>
      <c r="I26" s="83">
        <v>5</v>
      </c>
      <c r="J26" s="84">
        <f t="shared" si="2"/>
        <v>31.25</v>
      </c>
      <c r="K26" s="80">
        <v>3</v>
      </c>
      <c r="L26" s="80">
        <v>1</v>
      </c>
      <c r="M26" s="84">
        <f t="shared" si="3"/>
        <v>33.333333333333329</v>
      </c>
      <c r="N26" s="83">
        <v>4</v>
      </c>
      <c r="O26" s="83">
        <v>0</v>
      </c>
      <c r="P26" s="84">
        <f>O26/N26*100</f>
        <v>0</v>
      </c>
      <c r="Q26" s="83">
        <v>189</v>
      </c>
      <c r="R26" s="83">
        <v>279</v>
      </c>
      <c r="S26" s="84">
        <f t="shared" si="4"/>
        <v>147.61904761904762</v>
      </c>
      <c r="T26" s="83">
        <v>257</v>
      </c>
      <c r="U26" s="83">
        <v>394</v>
      </c>
      <c r="V26" s="84">
        <f t="shared" si="5"/>
        <v>153.30739299610897</v>
      </c>
      <c r="W26" s="80">
        <v>172</v>
      </c>
      <c r="X26" s="80">
        <v>316</v>
      </c>
      <c r="Y26" s="84">
        <f t="shared" si="6"/>
        <v>183.72093023255815</v>
      </c>
      <c r="Z26" s="80">
        <v>148</v>
      </c>
      <c r="AA26" s="80">
        <v>276</v>
      </c>
      <c r="AB26" s="100">
        <f t="shared" si="7"/>
        <v>186.48648648648648</v>
      </c>
    </row>
    <row r="27" spans="1:28" ht="16.5" customHeight="1">
      <c r="A27" s="184" t="s">
        <v>86</v>
      </c>
      <c r="B27" s="73">
        <v>329</v>
      </c>
      <c r="C27" s="73">
        <v>363</v>
      </c>
      <c r="D27" s="136">
        <f t="shared" si="0"/>
        <v>110.33434650455926</v>
      </c>
      <c r="E27" s="80">
        <v>197</v>
      </c>
      <c r="F27" s="80">
        <v>273</v>
      </c>
      <c r="G27" s="84">
        <f t="shared" si="1"/>
        <v>138.57868020304568</v>
      </c>
      <c r="H27" s="83">
        <v>5</v>
      </c>
      <c r="I27" s="83">
        <v>7</v>
      </c>
      <c r="J27" s="84">
        <f t="shared" si="2"/>
        <v>140</v>
      </c>
      <c r="K27" s="80">
        <v>5</v>
      </c>
      <c r="L27" s="80">
        <v>2</v>
      </c>
      <c r="M27" s="84">
        <f t="shared" si="3"/>
        <v>40</v>
      </c>
      <c r="N27" s="83">
        <v>0</v>
      </c>
      <c r="O27" s="83">
        <v>0</v>
      </c>
      <c r="P27" s="84"/>
      <c r="Q27" s="83">
        <v>193</v>
      </c>
      <c r="R27" s="83">
        <v>258</v>
      </c>
      <c r="S27" s="84">
        <f t="shared" si="4"/>
        <v>133.67875647668396</v>
      </c>
      <c r="T27" s="83">
        <v>300</v>
      </c>
      <c r="U27" s="83">
        <v>345</v>
      </c>
      <c r="V27" s="84">
        <f t="shared" si="5"/>
        <v>114.99999999999999</v>
      </c>
      <c r="W27" s="80">
        <v>186</v>
      </c>
      <c r="X27" s="80">
        <v>259</v>
      </c>
      <c r="Y27" s="84">
        <f t="shared" si="6"/>
        <v>139.24731182795699</v>
      </c>
      <c r="Z27" s="80">
        <v>154</v>
      </c>
      <c r="AA27" s="80">
        <v>216</v>
      </c>
      <c r="AB27" s="100">
        <f t="shared" si="7"/>
        <v>140.25974025974025</v>
      </c>
    </row>
    <row r="28" spans="1:28" ht="16.5" customHeight="1">
      <c r="A28" s="184" t="s">
        <v>87</v>
      </c>
      <c r="B28" s="73">
        <v>790</v>
      </c>
      <c r="C28" s="73">
        <v>1031</v>
      </c>
      <c r="D28" s="136">
        <f t="shared" si="0"/>
        <v>130.50632911392407</v>
      </c>
      <c r="E28" s="80">
        <v>485</v>
      </c>
      <c r="F28" s="80">
        <v>778</v>
      </c>
      <c r="G28" s="84">
        <f t="shared" si="1"/>
        <v>160.41237113402062</v>
      </c>
      <c r="H28" s="83">
        <v>44</v>
      </c>
      <c r="I28" s="83">
        <v>15</v>
      </c>
      <c r="J28" s="84">
        <f t="shared" si="2"/>
        <v>34.090909090909086</v>
      </c>
      <c r="K28" s="80">
        <v>31</v>
      </c>
      <c r="L28" s="80">
        <v>15</v>
      </c>
      <c r="M28" s="84">
        <f t="shared" si="3"/>
        <v>48.387096774193552</v>
      </c>
      <c r="N28" s="83">
        <v>0</v>
      </c>
      <c r="O28" s="83">
        <v>0</v>
      </c>
      <c r="P28" s="84"/>
      <c r="Q28" s="83">
        <v>374</v>
      </c>
      <c r="R28" s="83">
        <v>397</v>
      </c>
      <c r="S28" s="84">
        <f t="shared" si="4"/>
        <v>106.14973262032086</v>
      </c>
      <c r="T28" s="83">
        <v>703</v>
      </c>
      <c r="U28" s="83">
        <v>946</v>
      </c>
      <c r="V28" s="84">
        <f t="shared" si="5"/>
        <v>134.56614509246089</v>
      </c>
      <c r="W28" s="80">
        <v>441</v>
      </c>
      <c r="X28" s="80">
        <v>696</v>
      </c>
      <c r="Y28" s="84">
        <f t="shared" si="6"/>
        <v>157.82312925170066</v>
      </c>
      <c r="Z28" s="80">
        <v>360</v>
      </c>
      <c r="AA28" s="80">
        <v>597</v>
      </c>
      <c r="AB28" s="100">
        <f t="shared" si="7"/>
        <v>165.83333333333334</v>
      </c>
    </row>
    <row r="29" spans="1:28" ht="16.5" customHeight="1">
      <c r="A29" s="184" t="s">
        <v>88</v>
      </c>
      <c r="B29" s="73">
        <v>3020</v>
      </c>
      <c r="C29" s="73">
        <v>3802</v>
      </c>
      <c r="D29" s="136">
        <f t="shared" si="0"/>
        <v>125.89403973509934</v>
      </c>
      <c r="E29" s="80">
        <v>1265</v>
      </c>
      <c r="F29" s="80">
        <v>2007</v>
      </c>
      <c r="G29" s="84">
        <f t="shared" si="1"/>
        <v>158.65612648221344</v>
      </c>
      <c r="H29" s="83">
        <v>253</v>
      </c>
      <c r="I29" s="83">
        <v>68</v>
      </c>
      <c r="J29" s="84">
        <f t="shared" si="2"/>
        <v>26.877470355731226</v>
      </c>
      <c r="K29" s="80">
        <v>24</v>
      </c>
      <c r="L29" s="80">
        <v>20</v>
      </c>
      <c r="M29" s="84">
        <f t="shared" si="3"/>
        <v>83.333333333333343</v>
      </c>
      <c r="N29" s="83">
        <v>28</v>
      </c>
      <c r="O29" s="83">
        <v>6</v>
      </c>
      <c r="P29" s="84">
        <f>O29/N29*100</f>
        <v>21.428571428571427</v>
      </c>
      <c r="Q29" s="83">
        <v>719</v>
      </c>
      <c r="R29" s="83">
        <v>713</v>
      </c>
      <c r="S29" s="84">
        <f t="shared" si="4"/>
        <v>99.165507649513216</v>
      </c>
      <c r="T29" s="83">
        <v>2632</v>
      </c>
      <c r="U29" s="83">
        <v>3542</v>
      </c>
      <c r="V29" s="84">
        <f t="shared" si="5"/>
        <v>134.57446808510639</v>
      </c>
      <c r="W29" s="80">
        <v>1052</v>
      </c>
      <c r="X29" s="80">
        <v>1757</v>
      </c>
      <c r="Y29" s="84">
        <f t="shared" si="6"/>
        <v>167.01520912547528</v>
      </c>
      <c r="Z29" s="80">
        <v>874</v>
      </c>
      <c r="AA29" s="80">
        <v>1506</v>
      </c>
      <c r="AB29" s="100">
        <f t="shared" si="7"/>
        <v>172.3112128146453</v>
      </c>
    </row>
    <row r="30" spans="1:28">
      <c r="E30" s="50"/>
      <c r="Q30" s="101"/>
      <c r="R30" s="102"/>
      <c r="S30" s="103"/>
      <c r="T30" s="103"/>
      <c r="U30" s="103"/>
      <c r="V30" s="103"/>
    </row>
  </sheetData>
  <mergeCells count="11">
    <mergeCell ref="B2:N2"/>
    <mergeCell ref="N4:P6"/>
    <mergeCell ref="K4:M6"/>
    <mergeCell ref="Q4:S6"/>
    <mergeCell ref="Z4:AB6"/>
    <mergeCell ref="W4:Y6"/>
    <mergeCell ref="T4:V6"/>
    <mergeCell ref="A4:A7"/>
    <mergeCell ref="B4:D6"/>
    <mergeCell ref="E4:G6"/>
    <mergeCell ref="H4:J6"/>
  </mergeCells>
  <phoneticPr fontId="78" type="noConversion"/>
  <printOptions horizontalCentered="1"/>
  <pageMargins left="0" right="0" top="0" bottom="0" header="0" footer="0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30"/>
  <sheetViews>
    <sheetView view="pageBreakPreview" zoomScale="85" zoomScaleNormal="85" zoomScaleSheetLayoutView="85" workbookViewId="0">
      <selection activeCell="K42" sqref="K42"/>
    </sheetView>
  </sheetViews>
  <sheetFormatPr defaultColWidth="9.42578125" defaultRowHeight="15.75"/>
  <cols>
    <col min="1" max="1" width="19.28515625" style="86" customWidth="1"/>
    <col min="2" max="2" width="9.7109375" style="86" customWidth="1"/>
    <col min="3" max="3" width="9.42578125" style="86" customWidth="1"/>
    <col min="4" max="4" width="8.7109375" style="86" customWidth="1"/>
    <col min="5" max="6" width="9.42578125" style="82" customWidth="1"/>
    <col min="7" max="7" width="7.7109375" style="82" customWidth="1"/>
    <col min="8" max="8" width="8.85546875" style="82" customWidth="1"/>
    <col min="9" max="9" width="8.7109375" style="82" customWidth="1"/>
    <col min="10" max="10" width="7.7109375" style="82" customWidth="1"/>
    <col min="11" max="12" width="7.42578125" style="82" customWidth="1"/>
    <col min="13" max="13" width="6.28515625" style="82" customWidth="1"/>
    <col min="14" max="14" width="7.7109375" style="82" customWidth="1"/>
    <col min="15" max="15" width="7.28515625" style="82" customWidth="1"/>
    <col min="16" max="16" width="7.5703125" style="82" customWidth="1"/>
    <col min="17" max="17" width="8.28515625" style="82" customWidth="1"/>
    <col min="18" max="18" width="9.28515625" style="82" customWidth="1"/>
    <col min="19" max="19" width="7.28515625" style="82" customWidth="1"/>
    <col min="20" max="21" width="9.140625" style="82" customWidth="1"/>
    <col min="22" max="22" width="8" style="82" customWidth="1"/>
    <col min="23" max="24" width="9.140625" style="82" customWidth="1"/>
    <col min="25" max="25" width="8" style="82" customWidth="1"/>
    <col min="26" max="26" width="9" style="82" customWidth="1"/>
    <col min="27" max="27" width="9.28515625" style="82" customWidth="1"/>
    <col min="28" max="28" width="6.85546875" style="82" customWidth="1"/>
    <col min="29" max="253" width="9.140625" style="82" customWidth="1"/>
    <col min="254" max="254" width="19.28515625" style="82" customWidth="1"/>
    <col min="255" max="255" width="9.7109375" style="82" customWidth="1"/>
    <col min="256" max="16384" width="9.42578125" style="82"/>
  </cols>
  <sheetData>
    <row r="1" spans="1:28" ht="6" customHeight="1"/>
    <row r="2" spans="1:28" s="59" customFormat="1" ht="35.25" customHeight="1">
      <c r="A2" s="155"/>
      <c r="B2" s="296" t="s">
        <v>102</v>
      </c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55"/>
      <c r="R2" s="55"/>
      <c r="S2" s="55"/>
      <c r="T2" s="55"/>
      <c r="U2" s="55"/>
      <c r="V2" s="55"/>
      <c r="W2" s="56"/>
      <c r="X2" s="56"/>
      <c r="Y2" s="56"/>
      <c r="AB2" s="177" t="s">
        <v>25</v>
      </c>
    </row>
    <row r="3" spans="1:28" s="59" customFormat="1" ht="11.45" customHeight="1">
      <c r="E3" s="93"/>
      <c r="F3" s="93"/>
      <c r="G3" s="93"/>
      <c r="H3" s="93"/>
      <c r="I3" s="93"/>
      <c r="J3" s="93"/>
      <c r="K3" s="93"/>
      <c r="M3" s="178"/>
      <c r="N3" s="93"/>
      <c r="O3" s="93"/>
      <c r="P3" s="61" t="s">
        <v>8</v>
      </c>
      <c r="Q3" s="93"/>
      <c r="R3" s="93"/>
      <c r="S3" s="93"/>
      <c r="T3" s="93"/>
      <c r="U3" s="93"/>
      <c r="V3" s="93"/>
      <c r="W3" s="93"/>
      <c r="X3" s="179"/>
      <c r="Y3" s="135"/>
      <c r="AB3" s="61" t="s">
        <v>8</v>
      </c>
    </row>
    <row r="4" spans="1:28" s="95" customFormat="1" ht="21.75" customHeight="1">
      <c r="A4" s="259"/>
      <c r="B4" s="271" t="s">
        <v>9</v>
      </c>
      <c r="C4" s="272"/>
      <c r="D4" s="273"/>
      <c r="E4" s="271" t="s">
        <v>23</v>
      </c>
      <c r="F4" s="272"/>
      <c r="G4" s="273"/>
      <c r="H4" s="280" t="s">
        <v>38</v>
      </c>
      <c r="I4" s="280"/>
      <c r="J4" s="280"/>
      <c r="K4" s="271" t="s">
        <v>17</v>
      </c>
      <c r="L4" s="272"/>
      <c r="M4" s="273"/>
      <c r="N4" s="271" t="s">
        <v>24</v>
      </c>
      <c r="O4" s="272"/>
      <c r="P4" s="273"/>
      <c r="Q4" s="271" t="s">
        <v>12</v>
      </c>
      <c r="R4" s="272"/>
      <c r="S4" s="273"/>
      <c r="T4" s="271" t="s">
        <v>18</v>
      </c>
      <c r="U4" s="272"/>
      <c r="V4" s="273"/>
      <c r="W4" s="282" t="s">
        <v>20</v>
      </c>
      <c r="X4" s="283"/>
      <c r="Y4" s="284"/>
      <c r="Z4" s="271" t="s">
        <v>19</v>
      </c>
      <c r="AA4" s="272"/>
      <c r="AB4" s="273"/>
    </row>
    <row r="5" spans="1:28" s="96" customFormat="1" ht="25.5" customHeight="1">
      <c r="A5" s="260"/>
      <c r="B5" s="274"/>
      <c r="C5" s="275"/>
      <c r="D5" s="276"/>
      <c r="E5" s="274"/>
      <c r="F5" s="275"/>
      <c r="G5" s="276"/>
      <c r="H5" s="280"/>
      <c r="I5" s="280"/>
      <c r="J5" s="280"/>
      <c r="K5" s="275"/>
      <c r="L5" s="275"/>
      <c r="M5" s="276"/>
      <c r="N5" s="274"/>
      <c r="O5" s="275"/>
      <c r="P5" s="276"/>
      <c r="Q5" s="274"/>
      <c r="R5" s="275"/>
      <c r="S5" s="276"/>
      <c r="T5" s="274"/>
      <c r="U5" s="275"/>
      <c r="V5" s="276"/>
      <c r="W5" s="285"/>
      <c r="X5" s="286"/>
      <c r="Y5" s="287"/>
      <c r="Z5" s="274"/>
      <c r="AA5" s="275"/>
      <c r="AB5" s="276"/>
    </row>
    <row r="6" spans="1:28" s="96" customFormat="1" ht="9" customHeight="1">
      <c r="A6" s="260"/>
      <c r="B6" s="277"/>
      <c r="C6" s="278"/>
      <c r="D6" s="279"/>
      <c r="E6" s="277"/>
      <c r="F6" s="278"/>
      <c r="G6" s="279"/>
      <c r="H6" s="280"/>
      <c r="I6" s="280"/>
      <c r="J6" s="280"/>
      <c r="K6" s="278"/>
      <c r="L6" s="278"/>
      <c r="M6" s="279"/>
      <c r="N6" s="277"/>
      <c r="O6" s="278"/>
      <c r="P6" s="279"/>
      <c r="Q6" s="277"/>
      <c r="R6" s="278"/>
      <c r="S6" s="279"/>
      <c r="T6" s="277"/>
      <c r="U6" s="278"/>
      <c r="V6" s="279"/>
      <c r="W6" s="288"/>
      <c r="X6" s="289"/>
      <c r="Y6" s="290"/>
      <c r="Z6" s="277"/>
      <c r="AA6" s="278"/>
      <c r="AB6" s="279"/>
    </row>
    <row r="7" spans="1:28" s="62" customFormat="1" ht="26.25" customHeight="1">
      <c r="A7" s="261"/>
      <c r="B7" s="63">
        <v>2020</v>
      </c>
      <c r="C7" s="63">
        <v>2021</v>
      </c>
      <c r="D7" s="180" t="s">
        <v>3</v>
      </c>
      <c r="E7" s="63">
        <v>2020</v>
      </c>
      <c r="F7" s="63">
        <v>2021</v>
      </c>
      <c r="G7" s="180" t="s">
        <v>3</v>
      </c>
      <c r="H7" s="63">
        <v>2020</v>
      </c>
      <c r="I7" s="63">
        <v>2021</v>
      </c>
      <c r="J7" s="180" t="s">
        <v>3</v>
      </c>
      <c r="K7" s="63">
        <v>2020</v>
      </c>
      <c r="L7" s="63">
        <v>2021</v>
      </c>
      <c r="M7" s="180" t="s">
        <v>3</v>
      </c>
      <c r="N7" s="63">
        <v>2020</v>
      </c>
      <c r="O7" s="63">
        <v>2021</v>
      </c>
      <c r="P7" s="180" t="s">
        <v>3</v>
      </c>
      <c r="Q7" s="63">
        <v>2020</v>
      </c>
      <c r="R7" s="63">
        <v>2021</v>
      </c>
      <c r="S7" s="180" t="s">
        <v>3</v>
      </c>
      <c r="T7" s="63">
        <v>2020</v>
      </c>
      <c r="U7" s="63">
        <v>2021</v>
      </c>
      <c r="V7" s="180" t="s">
        <v>3</v>
      </c>
      <c r="W7" s="63">
        <v>2020</v>
      </c>
      <c r="X7" s="63">
        <v>2021</v>
      </c>
      <c r="Y7" s="180" t="s">
        <v>3</v>
      </c>
      <c r="Z7" s="63">
        <v>2020</v>
      </c>
      <c r="AA7" s="63">
        <v>2021</v>
      </c>
      <c r="AB7" s="180" t="s">
        <v>3</v>
      </c>
    </row>
    <row r="8" spans="1:28" s="66" customFormat="1" ht="12" customHeight="1">
      <c r="A8" s="65" t="s">
        <v>4</v>
      </c>
      <c r="B8" s="65">
        <v>1</v>
      </c>
      <c r="C8" s="65">
        <v>2</v>
      </c>
      <c r="D8" s="65">
        <v>3</v>
      </c>
      <c r="E8" s="65">
        <v>4</v>
      </c>
      <c r="F8" s="65">
        <v>5</v>
      </c>
      <c r="G8" s="65">
        <v>6</v>
      </c>
      <c r="H8" s="65">
        <v>7</v>
      </c>
      <c r="I8" s="65">
        <v>8</v>
      </c>
      <c r="J8" s="65">
        <v>9</v>
      </c>
      <c r="K8" s="65">
        <v>10</v>
      </c>
      <c r="L8" s="65">
        <v>11</v>
      </c>
      <c r="M8" s="65">
        <v>12</v>
      </c>
      <c r="N8" s="65">
        <v>13</v>
      </c>
      <c r="O8" s="65">
        <v>14</v>
      </c>
      <c r="P8" s="65">
        <v>15</v>
      </c>
      <c r="Q8" s="65">
        <v>16</v>
      </c>
      <c r="R8" s="65">
        <v>17</v>
      </c>
      <c r="S8" s="65">
        <v>18</v>
      </c>
      <c r="T8" s="65">
        <v>19</v>
      </c>
      <c r="U8" s="65">
        <v>20</v>
      </c>
      <c r="V8" s="65">
        <v>21</v>
      </c>
      <c r="W8" s="65">
        <v>22</v>
      </c>
      <c r="X8" s="65">
        <v>23</v>
      </c>
      <c r="Y8" s="65">
        <v>24</v>
      </c>
      <c r="Z8" s="65">
        <v>25</v>
      </c>
      <c r="AA8" s="65">
        <v>26</v>
      </c>
      <c r="AB8" s="65">
        <v>27</v>
      </c>
    </row>
    <row r="9" spans="1:28" s="71" customFormat="1" ht="24" customHeight="1">
      <c r="A9" s="123" t="s">
        <v>89</v>
      </c>
      <c r="B9" s="67">
        <v>10296</v>
      </c>
      <c r="C9" s="67">
        <v>11299</v>
      </c>
      <c r="D9" s="68">
        <v>109.7</v>
      </c>
      <c r="E9" s="69">
        <v>6467</v>
      </c>
      <c r="F9" s="69">
        <v>7598</v>
      </c>
      <c r="G9" s="181">
        <v>117.5</v>
      </c>
      <c r="H9" s="69">
        <v>551</v>
      </c>
      <c r="I9" s="69">
        <v>193</v>
      </c>
      <c r="J9" s="181">
        <v>35</v>
      </c>
      <c r="K9" s="69">
        <v>489</v>
      </c>
      <c r="L9" s="69">
        <v>146</v>
      </c>
      <c r="M9" s="181">
        <v>29.9</v>
      </c>
      <c r="N9" s="69">
        <v>136</v>
      </c>
      <c r="O9" s="69">
        <v>35</v>
      </c>
      <c r="P9" s="181">
        <v>25.7</v>
      </c>
      <c r="Q9" s="69">
        <v>4870</v>
      </c>
      <c r="R9" s="69">
        <v>3816</v>
      </c>
      <c r="S9" s="181">
        <v>78.400000000000006</v>
      </c>
      <c r="T9" s="69">
        <v>9402</v>
      </c>
      <c r="U9" s="69">
        <v>10781</v>
      </c>
      <c r="V9" s="181">
        <v>114.7</v>
      </c>
      <c r="W9" s="69">
        <v>6022</v>
      </c>
      <c r="X9" s="69">
        <v>7133</v>
      </c>
      <c r="Y9" s="181">
        <v>118.4</v>
      </c>
      <c r="Z9" s="69">
        <v>5372</v>
      </c>
      <c r="AA9" s="69">
        <v>6443</v>
      </c>
      <c r="AB9" s="182">
        <v>119.9</v>
      </c>
    </row>
    <row r="10" spans="1:28" ht="18" customHeight="1">
      <c r="A10" s="184" t="s">
        <v>69</v>
      </c>
      <c r="B10" s="73">
        <v>243</v>
      </c>
      <c r="C10" s="73">
        <v>291</v>
      </c>
      <c r="D10" s="221">
        <f>C10/B10*100</f>
        <v>119.75308641975309</v>
      </c>
      <c r="E10" s="73">
        <v>207</v>
      </c>
      <c r="F10" s="73">
        <v>277</v>
      </c>
      <c r="G10" s="221">
        <f>F10/E10*100</f>
        <v>133.81642512077295</v>
      </c>
      <c r="H10" s="73">
        <v>21</v>
      </c>
      <c r="I10" s="73">
        <v>15</v>
      </c>
      <c r="J10" s="221">
        <f>I10/H10*100</f>
        <v>71.428571428571431</v>
      </c>
      <c r="K10" s="73">
        <v>1</v>
      </c>
      <c r="L10" s="73">
        <v>0</v>
      </c>
      <c r="M10" s="221">
        <f>L10/K10*100</f>
        <v>0</v>
      </c>
      <c r="N10" s="73">
        <v>1</v>
      </c>
      <c r="O10" s="73">
        <v>4</v>
      </c>
      <c r="P10" s="221">
        <f>O10/N10*100</f>
        <v>400</v>
      </c>
      <c r="Q10" s="73">
        <v>203</v>
      </c>
      <c r="R10" s="73">
        <v>254</v>
      </c>
      <c r="S10" s="221">
        <f>R10/Q10*100</f>
        <v>125.1231527093596</v>
      </c>
      <c r="T10" s="73">
        <v>214</v>
      </c>
      <c r="U10" s="73">
        <v>261</v>
      </c>
      <c r="V10" s="221">
        <f>U10/T10*100</f>
        <v>121.96261682242991</v>
      </c>
      <c r="W10" s="73">
        <v>186</v>
      </c>
      <c r="X10" s="73">
        <v>248</v>
      </c>
      <c r="Y10" s="221">
        <f>X10/W10*100</f>
        <v>133.33333333333331</v>
      </c>
      <c r="Z10" s="73">
        <v>167</v>
      </c>
      <c r="AA10" s="73">
        <v>221</v>
      </c>
      <c r="AB10" s="221">
        <f>AA10/Z10*100</f>
        <v>132.33532934131739</v>
      </c>
    </row>
    <row r="11" spans="1:28" ht="18" customHeight="1">
      <c r="A11" s="184" t="s">
        <v>70</v>
      </c>
      <c r="B11" s="73">
        <v>477</v>
      </c>
      <c r="C11" s="73">
        <v>476</v>
      </c>
      <c r="D11" s="221">
        <f t="shared" ref="D11:D29" si="0">C11/B11*100</f>
        <v>99.790356394129972</v>
      </c>
      <c r="E11" s="73">
        <v>279</v>
      </c>
      <c r="F11" s="73">
        <v>315</v>
      </c>
      <c r="G11" s="221">
        <f t="shared" ref="G11:G29" si="1">F11/E11*100</f>
        <v>112.90322580645163</v>
      </c>
      <c r="H11" s="73">
        <v>35</v>
      </c>
      <c r="I11" s="73">
        <v>8</v>
      </c>
      <c r="J11" s="221">
        <f t="shared" ref="J11:J29" si="2">I11/H11*100</f>
        <v>22.857142857142858</v>
      </c>
      <c r="K11" s="73">
        <v>26</v>
      </c>
      <c r="L11" s="73">
        <v>11</v>
      </c>
      <c r="M11" s="221">
        <f t="shared" ref="M11:M29" si="3">L11/K11*100</f>
        <v>42.307692307692307</v>
      </c>
      <c r="N11" s="73">
        <v>1</v>
      </c>
      <c r="O11" s="73">
        <v>0</v>
      </c>
      <c r="P11" s="221">
        <f t="shared" ref="P11:P29" si="4">O11/N11*100</f>
        <v>0</v>
      </c>
      <c r="Q11" s="73">
        <v>239</v>
      </c>
      <c r="R11" s="73">
        <v>193</v>
      </c>
      <c r="S11" s="221">
        <f t="shared" ref="S11:S29" si="5">R11/Q11*100</f>
        <v>80.753138075313814</v>
      </c>
      <c r="T11" s="73">
        <v>433</v>
      </c>
      <c r="U11" s="73">
        <v>452</v>
      </c>
      <c r="V11" s="221">
        <f t="shared" ref="V11:V29" si="6">U11/T11*100</f>
        <v>104.3879907621247</v>
      </c>
      <c r="W11" s="73">
        <v>258</v>
      </c>
      <c r="X11" s="73">
        <v>292</v>
      </c>
      <c r="Y11" s="221">
        <f t="shared" ref="Y11:Y29" si="7">X11/W11*100</f>
        <v>113.17829457364341</v>
      </c>
      <c r="Z11" s="73">
        <v>221</v>
      </c>
      <c r="AA11" s="73">
        <v>276</v>
      </c>
      <c r="AB11" s="221">
        <f t="shared" ref="AB11:AB29" si="8">AA11/Z11*100</f>
        <v>124.8868778280543</v>
      </c>
    </row>
    <row r="12" spans="1:28" ht="18" customHeight="1">
      <c r="A12" s="184" t="s">
        <v>71</v>
      </c>
      <c r="B12" s="73">
        <v>255</v>
      </c>
      <c r="C12" s="73">
        <v>305</v>
      </c>
      <c r="D12" s="221">
        <f t="shared" si="0"/>
        <v>119.6078431372549</v>
      </c>
      <c r="E12" s="73">
        <v>241</v>
      </c>
      <c r="F12" s="73">
        <v>216</v>
      </c>
      <c r="G12" s="221">
        <f t="shared" si="1"/>
        <v>89.626556016597519</v>
      </c>
      <c r="H12" s="73">
        <v>12</v>
      </c>
      <c r="I12" s="73">
        <v>4</v>
      </c>
      <c r="J12" s="221">
        <f t="shared" si="2"/>
        <v>33.333333333333329</v>
      </c>
      <c r="K12" s="73">
        <v>49</v>
      </c>
      <c r="L12" s="73">
        <v>21</v>
      </c>
      <c r="M12" s="221">
        <f t="shared" si="3"/>
        <v>42.857142857142854</v>
      </c>
      <c r="N12" s="73">
        <v>50</v>
      </c>
      <c r="O12" s="73">
        <v>17</v>
      </c>
      <c r="P12" s="221">
        <f t="shared" si="4"/>
        <v>34</v>
      </c>
      <c r="Q12" s="73">
        <v>180</v>
      </c>
      <c r="R12" s="73">
        <v>147</v>
      </c>
      <c r="S12" s="221">
        <f t="shared" si="5"/>
        <v>81.666666666666671</v>
      </c>
      <c r="T12" s="73">
        <v>233</v>
      </c>
      <c r="U12" s="73">
        <v>291</v>
      </c>
      <c r="V12" s="221">
        <f t="shared" si="6"/>
        <v>124.89270386266094</v>
      </c>
      <c r="W12" s="73">
        <v>222</v>
      </c>
      <c r="X12" s="73">
        <v>205</v>
      </c>
      <c r="Y12" s="221">
        <f t="shared" si="7"/>
        <v>92.342342342342349</v>
      </c>
      <c r="Z12" s="73">
        <v>209</v>
      </c>
      <c r="AA12" s="73">
        <v>195</v>
      </c>
      <c r="AB12" s="221">
        <f t="shared" si="8"/>
        <v>93.301435406698559</v>
      </c>
    </row>
    <row r="13" spans="1:28" ht="18" customHeight="1">
      <c r="A13" s="184" t="s">
        <v>72</v>
      </c>
      <c r="B13" s="73">
        <v>292</v>
      </c>
      <c r="C13" s="73">
        <v>252</v>
      </c>
      <c r="D13" s="221">
        <f t="shared" si="0"/>
        <v>86.301369863013704</v>
      </c>
      <c r="E13" s="73">
        <v>290</v>
      </c>
      <c r="F13" s="73">
        <v>250</v>
      </c>
      <c r="G13" s="221">
        <f t="shared" si="1"/>
        <v>86.206896551724128</v>
      </c>
      <c r="H13" s="73">
        <v>9</v>
      </c>
      <c r="I13" s="73">
        <v>4</v>
      </c>
      <c r="J13" s="221">
        <f t="shared" si="2"/>
        <v>44.444444444444443</v>
      </c>
      <c r="K13" s="73">
        <v>20</v>
      </c>
      <c r="L13" s="73">
        <v>11</v>
      </c>
      <c r="M13" s="221">
        <f t="shared" si="3"/>
        <v>55.000000000000007</v>
      </c>
      <c r="N13" s="73">
        <v>0</v>
      </c>
      <c r="O13" s="73">
        <v>0</v>
      </c>
      <c r="P13" s="221"/>
      <c r="Q13" s="73">
        <v>274</v>
      </c>
      <c r="R13" s="73">
        <v>158</v>
      </c>
      <c r="S13" s="221">
        <f t="shared" si="5"/>
        <v>57.664233576642332</v>
      </c>
      <c r="T13" s="73">
        <v>279</v>
      </c>
      <c r="U13" s="73">
        <v>243</v>
      </c>
      <c r="V13" s="221">
        <f t="shared" si="6"/>
        <v>87.096774193548384</v>
      </c>
      <c r="W13" s="73">
        <v>277</v>
      </c>
      <c r="X13" s="73">
        <v>241</v>
      </c>
      <c r="Y13" s="221">
        <f t="shared" si="7"/>
        <v>87.003610108303249</v>
      </c>
      <c r="Z13" s="73">
        <v>255</v>
      </c>
      <c r="AA13" s="73">
        <v>215</v>
      </c>
      <c r="AB13" s="221">
        <f t="shared" si="8"/>
        <v>84.313725490196077</v>
      </c>
    </row>
    <row r="14" spans="1:28" ht="18" customHeight="1">
      <c r="A14" s="184" t="s">
        <v>73</v>
      </c>
      <c r="B14" s="73">
        <v>226</v>
      </c>
      <c r="C14" s="73">
        <v>201</v>
      </c>
      <c r="D14" s="221">
        <f t="shared" si="0"/>
        <v>88.938053097345133</v>
      </c>
      <c r="E14" s="73">
        <v>207</v>
      </c>
      <c r="F14" s="73">
        <v>178</v>
      </c>
      <c r="G14" s="221">
        <f t="shared" si="1"/>
        <v>85.990338164251213</v>
      </c>
      <c r="H14" s="73">
        <v>10</v>
      </c>
      <c r="I14" s="73">
        <v>5</v>
      </c>
      <c r="J14" s="221">
        <f t="shared" si="2"/>
        <v>50</v>
      </c>
      <c r="K14" s="73">
        <v>29</v>
      </c>
      <c r="L14" s="73">
        <v>0</v>
      </c>
      <c r="M14" s="221">
        <f t="shared" si="3"/>
        <v>0</v>
      </c>
      <c r="N14" s="73">
        <v>3</v>
      </c>
      <c r="O14" s="73">
        <v>0</v>
      </c>
      <c r="P14" s="221">
        <f t="shared" si="4"/>
        <v>0</v>
      </c>
      <c r="Q14" s="73">
        <v>170</v>
      </c>
      <c r="R14" s="73">
        <v>110</v>
      </c>
      <c r="S14" s="221">
        <f t="shared" si="5"/>
        <v>64.705882352941174</v>
      </c>
      <c r="T14" s="73">
        <v>211</v>
      </c>
      <c r="U14" s="73">
        <v>190</v>
      </c>
      <c r="V14" s="221">
        <f t="shared" si="6"/>
        <v>90.047393364928908</v>
      </c>
      <c r="W14" s="73">
        <v>196</v>
      </c>
      <c r="X14" s="73">
        <v>168</v>
      </c>
      <c r="Y14" s="221">
        <f t="shared" si="7"/>
        <v>85.714285714285708</v>
      </c>
      <c r="Z14" s="73">
        <v>173</v>
      </c>
      <c r="AA14" s="73">
        <v>163</v>
      </c>
      <c r="AB14" s="221">
        <f t="shared" si="8"/>
        <v>94.219653179190757</v>
      </c>
    </row>
    <row r="15" spans="1:28" ht="18" customHeight="1">
      <c r="A15" s="184" t="s">
        <v>74</v>
      </c>
      <c r="B15" s="73">
        <v>295</v>
      </c>
      <c r="C15" s="73">
        <v>326</v>
      </c>
      <c r="D15" s="221">
        <f t="shared" si="0"/>
        <v>110.50847457627117</v>
      </c>
      <c r="E15" s="73">
        <v>269</v>
      </c>
      <c r="F15" s="73">
        <v>300</v>
      </c>
      <c r="G15" s="221">
        <f t="shared" si="1"/>
        <v>111.52416356877323</v>
      </c>
      <c r="H15" s="73">
        <v>9</v>
      </c>
      <c r="I15" s="73">
        <v>5</v>
      </c>
      <c r="J15" s="221">
        <f t="shared" si="2"/>
        <v>55.555555555555557</v>
      </c>
      <c r="K15" s="73">
        <v>27</v>
      </c>
      <c r="L15" s="73">
        <v>2</v>
      </c>
      <c r="M15" s="221">
        <f t="shared" si="3"/>
        <v>7.4074074074074066</v>
      </c>
      <c r="N15" s="73">
        <v>0</v>
      </c>
      <c r="O15" s="73">
        <v>0</v>
      </c>
      <c r="P15" s="221"/>
      <c r="Q15" s="73">
        <v>212</v>
      </c>
      <c r="R15" s="73">
        <v>82</v>
      </c>
      <c r="S15" s="221">
        <f t="shared" si="5"/>
        <v>38.679245283018872</v>
      </c>
      <c r="T15" s="73">
        <v>261</v>
      </c>
      <c r="U15" s="73">
        <v>315</v>
      </c>
      <c r="V15" s="221">
        <f t="shared" si="6"/>
        <v>120.68965517241379</v>
      </c>
      <c r="W15" s="73">
        <v>258</v>
      </c>
      <c r="X15" s="73">
        <v>290</v>
      </c>
      <c r="Y15" s="221">
        <f t="shared" si="7"/>
        <v>112.40310077519379</v>
      </c>
      <c r="Z15" s="73">
        <v>231</v>
      </c>
      <c r="AA15" s="73">
        <v>272</v>
      </c>
      <c r="AB15" s="221">
        <f t="shared" si="8"/>
        <v>117.74891774891776</v>
      </c>
    </row>
    <row r="16" spans="1:28" ht="18" customHeight="1">
      <c r="A16" s="184" t="s">
        <v>75</v>
      </c>
      <c r="B16" s="73">
        <v>542</v>
      </c>
      <c r="C16" s="73">
        <v>711</v>
      </c>
      <c r="D16" s="221">
        <f t="shared" si="0"/>
        <v>131.18081180811808</v>
      </c>
      <c r="E16" s="73">
        <v>477</v>
      </c>
      <c r="F16" s="73">
        <v>613</v>
      </c>
      <c r="G16" s="221">
        <f t="shared" si="1"/>
        <v>128.51153039832286</v>
      </c>
      <c r="H16" s="73">
        <v>26</v>
      </c>
      <c r="I16" s="73">
        <v>10</v>
      </c>
      <c r="J16" s="221">
        <f t="shared" si="2"/>
        <v>38.461538461538467</v>
      </c>
      <c r="K16" s="73">
        <v>1</v>
      </c>
      <c r="L16" s="73">
        <v>2</v>
      </c>
      <c r="M16" s="221">
        <f t="shared" si="3"/>
        <v>200</v>
      </c>
      <c r="N16" s="73">
        <v>1</v>
      </c>
      <c r="O16" s="73">
        <v>0</v>
      </c>
      <c r="P16" s="221">
        <f t="shared" si="4"/>
        <v>0</v>
      </c>
      <c r="Q16" s="73">
        <v>273</v>
      </c>
      <c r="R16" s="73">
        <v>199</v>
      </c>
      <c r="S16" s="221">
        <f t="shared" si="5"/>
        <v>72.893772893772891</v>
      </c>
      <c r="T16" s="73">
        <v>502</v>
      </c>
      <c r="U16" s="73">
        <v>673</v>
      </c>
      <c r="V16" s="221">
        <f t="shared" si="6"/>
        <v>134.0637450199203</v>
      </c>
      <c r="W16" s="73">
        <v>441</v>
      </c>
      <c r="X16" s="73">
        <v>589</v>
      </c>
      <c r="Y16" s="221">
        <f t="shared" si="7"/>
        <v>133.56009070294786</v>
      </c>
      <c r="Z16" s="73">
        <v>384</v>
      </c>
      <c r="AA16" s="73">
        <v>504</v>
      </c>
      <c r="AB16" s="221">
        <f t="shared" si="8"/>
        <v>131.25</v>
      </c>
    </row>
    <row r="17" spans="1:28" ht="18" customHeight="1">
      <c r="A17" s="184" t="s">
        <v>76</v>
      </c>
      <c r="B17" s="73">
        <v>582</v>
      </c>
      <c r="C17" s="73">
        <v>635</v>
      </c>
      <c r="D17" s="221">
        <f t="shared" si="0"/>
        <v>109.10652920962198</v>
      </c>
      <c r="E17" s="73">
        <v>473</v>
      </c>
      <c r="F17" s="73">
        <v>519</v>
      </c>
      <c r="G17" s="221">
        <f t="shared" si="1"/>
        <v>109.72515856236787</v>
      </c>
      <c r="H17" s="73">
        <v>10</v>
      </c>
      <c r="I17" s="73">
        <v>6</v>
      </c>
      <c r="J17" s="221">
        <f t="shared" si="2"/>
        <v>60</v>
      </c>
      <c r="K17" s="73">
        <v>5</v>
      </c>
      <c r="L17" s="73">
        <v>13</v>
      </c>
      <c r="M17" s="221">
        <f t="shared" si="3"/>
        <v>260</v>
      </c>
      <c r="N17" s="73">
        <v>0</v>
      </c>
      <c r="O17" s="73">
        <v>0</v>
      </c>
      <c r="P17" s="221"/>
      <c r="Q17" s="73">
        <v>416</v>
      </c>
      <c r="R17" s="73">
        <v>273</v>
      </c>
      <c r="S17" s="221">
        <f t="shared" si="5"/>
        <v>65.625</v>
      </c>
      <c r="T17" s="73">
        <v>555</v>
      </c>
      <c r="U17" s="73">
        <v>621</v>
      </c>
      <c r="V17" s="221">
        <f t="shared" si="6"/>
        <v>111.89189189189189</v>
      </c>
      <c r="W17" s="73">
        <v>450</v>
      </c>
      <c r="X17" s="73">
        <v>506</v>
      </c>
      <c r="Y17" s="221">
        <f t="shared" si="7"/>
        <v>112.44444444444443</v>
      </c>
      <c r="Z17" s="73">
        <v>412</v>
      </c>
      <c r="AA17" s="73">
        <v>484</v>
      </c>
      <c r="AB17" s="221">
        <f t="shared" si="8"/>
        <v>117.47572815533979</v>
      </c>
    </row>
    <row r="18" spans="1:28" ht="18" customHeight="1">
      <c r="A18" s="184" t="s">
        <v>77</v>
      </c>
      <c r="B18" s="73">
        <v>277</v>
      </c>
      <c r="C18" s="73">
        <v>331</v>
      </c>
      <c r="D18" s="221">
        <f t="shared" si="0"/>
        <v>119.49458483754513</v>
      </c>
      <c r="E18" s="73">
        <v>188</v>
      </c>
      <c r="F18" s="73">
        <v>194</v>
      </c>
      <c r="G18" s="221">
        <f t="shared" si="1"/>
        <v>103.19148936170212</v>
      </c>
      <c r="H18" s="73">
        <v>9</v>
      </c>
      <c r="I18" s="73">
        <v>4</v>
      </c>
      <c r="J18" s="221">
        <f t="shared" si="2"/>
        <v>44.444444444444443</v>
      </c>
      <c r="K18" s="73">
        <v>8</v>
      </c>
      <c r="L18" s="73">
        <v>2</v>
      </c>
      <c r="M18" s="221">
        <f t="shared" si="3"/>
        <v>25</v>
      </c>
      <c r="N18" s="73">
        <v>0</v>
      </c>
      <c r="O18" s="73">
        <v>0</v>
      </c>
      <c r="P18" s="221"/>
      <c r="Q18" s="73">
        <v>174</v>
      </c>
      <c r="R18" s="73">
        <v>131</v>
      </c>
      <c r="S18" s="221">
        <f t="shared" si="5"/>
        <v>75.287356321839084</v>
      </c>
      <c r="T18" s="73">
        <v>262</v>
      </c>
      <c r="U18" s="73">
        <v>322</v>
      </c>
      <c r="V18" s="221">
        <f t="shared" si="6"/>
        <v>122.90076335877862</v>
      </c>
      <c r="W18" s="73">
        <v>185</v>
      </c>
      <c r="X18" s="73">
        <v>185</v>
      </c>
      <c r="Y18" s="221">
        <f t="shared" si="7"/>
        <v>100</v>
      </c>
      <c r="Z18" s="73">
        <v>171</v>
      </c>
      <c r="AA18" s="73">
        <v>164</v>
      </c>
      <c r="AB18" s="221">
        <f t="shared" si="8"/>
        <v>95.906432748538009</v>
      </c>
    </row>
    <row r="19" spans="1:28" ht="18" customHeight="1">
      <c r="A19" s="184" t="s">
        <v>78</v>
      </c>
      <c r="B19" s="73">
        <v>302</v>
      </c>
      <c r="C19" s="73">
        <v>264</v>
      </c>
      <c r="D19" s="221">
        <f t="shared" si="0"/>
        <v>87.41721854304636</v>
      </c>
      <c r="E19" s="73">
        <v>258</v>
      </c>
      <c r="F19" s="73">
        <v>247</v>
      </c>
      <c r="G19" s="221">
        <f t="shared" si="1"/>
        <v>95.736434108527135</v>
      </c>
      <c r="H19" s="73">
        <v>21</v>
      </c>
      <c r="I19" s="73">
        <v>3</v>
      </c>
      <c r="J19" s="221">
        <f t="shared" si="2"/>
        <v>14.285714285714285</v>
      </c>
      <c r="K19" s="73">
        <v>31</v>
      </c>
      <c r="L19" s="73">
        <v>11</v>
      </c>
      <c r="M19" s="221">
        <f t="shared" si="3"/>
        <v>35.483870967741936</v>
      </c>
      <c r="N19" s="73">
        <v>10</v>
      </c>
      <c r="O19" s="73">
        <v>7</v>
      </c>
      <c r="P19" s="221">
        <f t="shared" si="4"/>
        <v>70</v>
      </c>
      <c r="Q19" s="73">
        <v>210</v>
      </c>
      <c r="R19" s="73">
        <v>70</v>
      </c>
      <c r="S19" s="221">
        <f t="shared" si="5"/>
        <v>33.333333333333329</v>
      </c>
      <c r="T19" s="73">
        <v>274</v>
      </c>
      <c r="U19" s="73">
        <v>258</v>
      </c>
      <c r="V19" s="221">
        <f t="shared" si="6"/>
        <v>94.160583941605836</v>
      </c>
      <c r="W19" s="73">
        <v>249</v>
      </c>
      <c r="X19" s="73">
        <v>241</v>
      </c>
      <c r="Y19" s="221">
        <f t="shared" si="7"/>
        <v>96.787148594377513</v>
      </c>
      <c r="Z19" s="73">
        <v>229</v>
      </c>
      <c r="AA19" s="73">
        <v>228</v>
      </c>
      <c r="AB19" s="221">
        <f t="shared" si="8"/>
        <v>99.563318777292579</v>
      </c>
    </row>
    <row r="20" spans="1:28" ht="18" customHeight="1">
      <c r="A20" s="184" t="s">
        <v>79</v>
      </c>
      <c r="B20" s="73">
        <v>347</v>
      </c>
      <c r="C20" s="73">
        <v>311</v>
      </c>
      <c r="D20" s="221">
        <f t="shared" si="0"/>
        <v>89.625360230547543</v>
      </c>
      <c r="E20" s="73">
        <v>325</v>
      </c>
      <c r="F20" s="73">
        <v>299</v>
      </c>
      <c r="G20" s="221">
        <f t="shared" si="1"/>
        <v>92</v>
      </c>
      <c r="H20" s="73">
        <v>9</v>
      </c>
      <c r="I20" s="73">
        <v>4</v>
      </c>
      <c r="J20" s="221">
        <f t="shared" si="2"/>
        <v>44.444444444444443</v>
      </c>
      <c r="K20" s="73">
        <v>98</v>
      </c>
      <c r="L20" s="73">
        <v>10</v>
      </c>
      <c r="M20" s="221">
        <f t="shared" si="3"/>
        <v>10.204081632653061</v>
      </c>
      <c r="N20" s="73">
        <v>0</v>
      </c>
      <c r="O20" s="73">
        <v>5</v>
      </c>
      <c r="P20" s="221"/>
      <c r="Q20" s="73">
        <v>226</v>
      </c>
      <c r="R20" s="73">
        <v>106</v>
      </c>
      <c r="S20" s="221">
        <f t="shared" si="5"/>
        <v>46.902654867256636</v>
      </c>
      <c r="T20" s="73">
        <v>317</v>
      </c>
      <c r="U20" s="73">
        <v>292</v>
      </c>
      <c r="V20" s="221">
        <f t="shared" si="6"/>
        <v>92.113564668769726</v>
      </c>
      <c r="W20" s="73">
        <v>299</v>
      </c>
      <c r="X20" s="73">
        <v>280</v>
      </c>
      <c r="Y20" s="221">
        <f t="shared" si="7"/>
        <v>93.645484949832777</v>
      </c>
      <c r="Z20" s="73">
        <v>266</v>
      </c>
      <c r="AA20" s="73">
        <v>246</v>
      </c>
      <c r="AB20" s="221">
        <f t="shared" si="8"/>
        <v>92.481203007518801</v>
      </c>
    </row>
    <row r="21" spans="1:28" ht="18" customHeight="1">
      <c r="A21" s="184" t="s">
        <v>80</v>
      </c>
      <c r="B21" s="73">
        <v>844</v>
      </c>
      <c r="C21" s="73">
        <v>965</v>
      </c>
      <c r="D21" s="221">
        <f t="shared" si="0"/>
        <v>114.33649289099526</v>
      </c>
      <c r="E21" s="73">
        <v>389</v>
      </c>
      <c r="F21" s="73">
        <v>504</v>
      </c>
      <c r="G21" s="221">
        <f t="shared" si="1"/>
        <v>129.56298200514138</v>
      </c>
      <c r="H21" s="73">
        <v>16</v>
      </c>
      <c r="I21" s="73">
        <v>18</v>
      </c>
      <c r="J21" s="221">
        <f t="shared" si="2"/>
        <v>112.5</v>
      </c>
      <c r="K21" s="73">
        <v>17</v>
      </c>
      <c r="L21" s="73">
        <v>12</v>
      </c>
      <c r="M21" s="221">
        <f t="shared" si="3"/>
        <v>70.588235294117652</v>
      </c>
      <c r="N21" s="73">
        <v>20</v>
      </c>
      <c r="O21" s="73">
        <v>0</v>
      </c>
      <c r="P21" s="221">
        <f t="shared" si="4"/>
        <v>0</v>
      </c>
      <c r="Q21" s="73">
        <v>211</v>
      </c>
      <c r="R21" s="73">
        <v>196</v>
      </c>
      <c r="S21" s="221">
        <f t="shared" si="5"/>
        <v>92.890995260663516</v>
      </c>
      <c r="T21" s="73">
        <v>811</v>
      </c>
      <c r="U21" s="73">
        <v>938</v>
      </c>
      <c r="V21" s="221">
        <f t="shared" si="6"/>
        <v>115.6596794081381</v>
      </c>
      <c r="W21" s="73">
        <v>367</v>
      </c>
      <c r="X21" s="73">
        <v>486</v>
      </c>
      <c r="Y21" s="221">
        <f t="shared" si="7"/>
        <v>132.42506811989102</v>
      </c>
      <c r="Z21" s="73">
        <v>341</v>
      </c>
      <c r="AA21" s="73">
        <v>441</v>
      </c>
      <c r="AB21" s="221">
        <f t="shared" si="8"/>
        <v>129.32551319648093</v>
      </c>
    </row>
    <row r="22" spans="1:28" ht="18" customHeight="1">
      <c r="A22" s="184" t="s">
        <v>81</v>
      </c>
      <c r="B22" s="73">
        <v>368</v>
      </c>
      <c r="C22" s="73">
        <v>406</v>
      </c>
      <c r="D22" s="221">
        <f t="shared" si="0"/>
        <v>110.32608695652173</v>
      </c>
      <c r="E22" s="73">
        <v>316</v>
      </c>
      <c r="F22" s="73">
        <v>359</v>
      </c>
      <c r="G22" s="221">
        <f t="shared" si="1"/>
        <v>113.60759493670886</v>
      </c>
      <c r="H22" s="73">
        <v>16</v>
      </c>
      <c r="I22" s="73">
        <v>4</v>
      </c>
      <c r="J22" s="221">
        <f t="shared" si="2"/>
        <v>25</v>
      </c>
      <c r="K22" s="73">
        <v>1</v>
      </c>
      <c r="L22" s="73">
        <v>1</v>
      </c>
      <c r="M22" s="221">
        <f t="shared" si="3"/>
        <v>100</v>
      </c>
      <c r="N22" s="73">
        <v>0</v>
      </c>
      <c r="O22" s="73">
        <v>0</v>
      </c>
      <c r="P22" s="221"/>
      <c r="Q22" s="73">
        <v>301</v>
      </c>
      <c r="R22" s="73">
        <v>327</v>
      </c>
      <c r="S22" s="221">
        <f t="shared" si="5"/>
        <v>108.63787375415282</v>
      </c>
      <c r="T22" s="73">
        <v>347</v>
      </c>
      <c r="U22" s="73">
        <v>390</v>
      </c>
      <c r="V22" s="221">
        <f t="shared" si="6"/>
        <v>112.39193083573487</v>
      </c>
      <c r="W22" s="73">
        <v>305</v>
      </c>
      <c r="X22" s="73">
        <v>343</v>
      </c>
      <c r="Y22" s="221">
        <f t="shared" si="7"/>
        <v>112.45901639344262</v>
      </c>
      <c r="Z22" s="73">
        <v>278</v>
      </c>
      <c r="AA22" s="73">
        <v>306</v>
      </c>
      <c r="AB22" s="221">
        <f t="shared" si="8"/>
        <v>110.07194244604317</v>
      </c>
    </row>
    <row r="23" spans="1:28" ht="18" customHeight="1">
      <c r="A23" s="184" t="s">
        <v>82</v>
      </c>
      <c r="B23" s="73">
        <v>248</v>
      </c>
      <c r="C23" s="73">
        <v>384</v>
      </c>
      <c r="D23" s="221">
        <f t="shared" si="0"/>
        <v>154.83870967741936</v>
      </c>
      <c r="E23" s="73">
        <v>231</v>
      </c>
      <c r="F23" s="73">
        <v>295</v>
      </c>
      <c r="G23" s="221">
        <f t="shared" si="1"/>
        <v>127.70562770562771</v>
      </c>
      <c r="H23" s="73">
        <v>5</v>
      </c>
      <c r="I23" s="73">
        <v>1</v>
      </c>
      <c r="J23" s="221">
        <f t="shared" si="2"/>
        <v>20</v>
      </c>
      <c r="K23" s="73">
        <v>40</v>
      </c>
      <c r="L23" s="73">
        <v>0</v>
      </c>
      <c r="M23" s="221">
        <f t="shared" si="3"/>
        <v>0</v>
      </c>
      <c r="N23" s="73">
        <v>4</v>
      </c>
      <c r="O23" s="73">
        <v>0</v>
      </c>
      <c r="P23" s="221">
        <f t="shared" si="4"/>
        <v>0</v>
      </c>
      <c r="Q23" s="73">
        <v>177</v>
      </c>
      <c r="R23" s="73">
        <v>104</v>
      </c>
      <c r="S23" s="221">
        <f t="shared" si="5"/>
        <v>58.757062146892657</v>
      </c>
      <c r="T23" s="73">
        <v>227</v>
      </c>
      <c r="U23" s="73">
        <v>373</v>
      </c>
      <c r="V23" s="221">
        <f t="shared" si="6"/>
        <v>164.31718061674007</v>
      </c>
      <c r="W23" s="73">
        <v>218</v>
      </c>
      <c r="X23" s="73">
        <v>287</v>
      </c>
      <c r="Y23" s="221">
        <f t="shared" si="7"/>
        <v>131.65137614678898</v>
      </c>
      <c r="Z23" s="73">
        <v>202</v>
      </c>
      <c r="AA23" s="73">
        <v>264</v>
      </c>
      <c r="AB23" s="221">
        <f t="shared" si="8"/>
        <v>130.69306930693071</v>
      </c>
    </row>
    <row r="24" spans="1:28" ht="18" customHeight="1">
      <c r="A24" s="184" t="s">
        <v>83</v>
      </c>
      <c r="B24" s="73">
        <v>688</v>
      </c>
      <c r="C24" s="73">
        <v>668</v>
      </c>
      <c r="D24" s="221">
        <f t="shared" si="0"/>
        <v>97.093023255813947</v>
      </c>
      <c r="E24" s="73">
        <v>464</v>
      </c>
      <c r="F24" s="73">
        <v>483</v>
      </c>
      <c r="G24" s="221">
        <f t="shared" si="1"/>
        <v>104.09482758620689</v>
      </c>
      <c r="H24" s="73">
        <v>6</v>
      </c>
      <c r="I24" s="73">
        <v>12</v>
      </c>
      <c r="J24" s="221">
        <f t="shared" si="2"/>
        <v>200</v>
      </c>
      <c r="K24" s="73">
        <v>37</v>
      </c>
      <c r="L24" s="73">
        <v>3</v>
      </c>
      <c r="M24" s="221">
        <f t="shared" si="3"/>
        <v>8.1081081081081088</v>
      </c>
      <c r="N24" s="73">
        <v>1</v>
      </c>
      <c r="O24" s="73">
        <v>0</v>
      </c>
      <c r="P24" s="221">
        <f t="shared" si="4"/>
        <v>0</v>
      </c>
      <c r="Q24" s="73">
        <v>320</v>
      </c>
      <c r="R24" s="73">
        <v>153</v>
      </c>
      <c r="S24" s="221">
        <f t="shared" si="5"/>
        <v>47.8125</v>
      </c>
      <c r="T24" s="73">
        <v>656</v>
      </c>
      <c r="U24" s="73">
        <v>647</v>
      </c>
      <c r="V24" s="221">
        <f t="shared" si="6"/>
        <v>98.628048780487802</v>
      </c>
      <c r="W24" s="73">
        <v>454</v>
      </c>
      <c r="X24" s="73">
        <v>465</v>
      </c>
      <c r="Y24" s="221">
        <f t="shared" si="7"/>
        <v>102.42290748898679</v>
      </c>
      <c r="Z24" s="73">
        <v>408</v>
      </c>
      <c r="AA24" s="73">
        <v>433</v>
      </c>
      <c r="AB24" s="221">
        <f t="shared" si="8"/>
        <v>106.12745098039215</v>
      </c>
    </row>
    <row r="25" spans="1:28" ht="18" customHeight="1">
      <c r="A25" s="184" t="s">
        <v>84</v>
      </c>
      <c r="B25" s="73">
        <v>338</v>
      </c>
      <c r="C25" s="73">
        <v>339</v>
      </c>
      <c r="D25" s="221">
        <f t="shared" si="0"/>
        <v>100.29585798816566</v>
      </c>
      <c r="E25" s="73">
        <v>305</v>
      </c>
      <c r="F25" s="73">
        <v>302</v>
      </c>
      <c r="G25" s="221">
        <f t="shared" si="1"/>
        <v>99.016393442622956</v>
      </c>
      <c r="H25" s="73">
        <v>8</v>
      </c>
      <c r="I25" s="73">
        <v>9</v>
      </c>
      <c r="J25" s="221">
        <f t="shared" si="2"/>
        <v>112.5</v>
      </c>
      <c r="K25" s="73">
        <v>18</v>
      </c>
      <c r="L25" s="73">
        <v>12</v>
      </c>
      <c r="M25" s="221">
        <f t="shared" si="3"/>
        <v>66.666666666666657</v>
      </c>
      <c r="N25" s="73">
        <v>0</v>
      </c>
      <c r="O25" s="73">
        <v>0</v>
      </c>
      <c r="P25" s="221"/>
      <c r="Q25" s="73">
        <v>160</v>
      </c>
      <c r="R25" s="73">
        <v>144</v>
      </c>
      <c r="S25" s="221">
        <f t="shared" si="5"/>
        <v>90</v>
      </c>
      <c r="T25" s="73">
        <v>323</v>
      </c>
      <c r="U25" s="73">
        <v>320</v>
      </c>
      <c r="V25" s="221">
        <f t="shared" si="6"/>
        <v>99.071207430340564</v>
      </c>
      <c r="W25" s="73">
        <v>297</v>
      </c>
      <c r="X25" s="73">
        <v>286</v>
      </c>
      <c r="Y25" s="221">
        <f t="shared" si="7"/>
        <v>96.296296296296291</v>
      </c>
      <c r="Z25" s="73">
        <v>259</v>
      </c>
      <c r="AA25" s="73">
        <v>252</v>
      </c>
      <c r="AB25" s="221">
        <f t="shared" si="8"/>
        <v>97.297297297297305</v>
      </c>
    </row>
    <row r="26" spans="1:28" ht="18" customHeight="1">
      <c r="A26" s="184" t="s">
        <v>85</v>
      </c>
      <c r="B26" s="73">
        <v>297</v>
      </c>
      <c r="C26" s="73">
        <v>386</v>
      </c>
      <c r="D26" s="221">
        <f t="shared" si="0"/>
        <v>129.96632996632997</v>
      </c>
      <c r="E26" s="73">
        <v>197</v>
      </c>
      <c r="F26" s="73">
        <v>299</v>
      </c>
      <c r="G26" s="221">
        <f t="shared" si="1"/>
        <v>151.7766497461929</v>
      </c>
      <c r="H26" s="73">
        <v>18</v>
      </c>
      <c r="I26" s="73">
        <v>10</v>
      </c>
      <c r="J26" s="221">
        <f t="shared" si="2"/>
        <v>55.555555555555557</v>
      </c>
      <c r="K26" s="73">
        <v>3</v>
      </c>
      <c r="L26" s="73">
        <v>0</v>
      </c>
      <c r="M26" s="221">
        <f t="shared" si="3"/>
        <v>0</v>
      </c>
      <c r="N26" s="73">
        <v>25</v>
      </c>
      <c r="O26" s="73">
        <v>1</v>
      </c>
      <c r="P26" s="221">
        <f t="shared" si="4"/>
        <v>4</v>
      </c>
      <c r="Q26" s="73">
        <v>184</v>
      </c>
      <c r="R26" s="73">
        <v>217</v>
      </c>
      <c r="S26" s="221">
        <f t="shared" si="5"/>
        <v>117.93478260869566</v>
      </c>
      <c r="T26" s="73">
        <v>263</v>
      </c>
      <c r="U26" s="73">
        <v>358</v>
      </c>
      <c r="V26" s="221">
        <f t="shared" si="6"/>
        <v>136.1216730038023</v>
      </c>
      <c r="W26" s="73">
        <v>175</v>
      </c>
      <c r="X26" s="73">
        <v>272</v>
      </c>
      <c r="Y26" s="221">
        <f t="shared" si="7"/>
        <v>155.42857142857142</v>
      </c>
      <c r="Z26" s="73">
        <v>162</v>
      </c>
      <c r="AA26" s="73">
        <v>247</v>
      </c>
      <c r="AB26" s="221">
        <f t="shared" si="8"/>
        <v>152.46913580246914</v>
      </c>
    </row>
    <row r="27" spans="1:28" ht="18" customHeight="1">
      <c r="A27" s="184" t="s">
        <v>86</v>
      </c>
      <c r="B27" s="73">
        <v>494</v>
      </c>
      <c r="C27" s="73">
        <v>468</v>
      </c>
      <c r="D27" s="221">
        <f t="shared" si="0"/>
        <v>94.73684210526315</v>
      </c>
      <c r="E27" s="73">
        <v>267</v>
      </c>
      <c r="F27" s="73">
        <v>326</v>
      </c>
      <c r="G27" s="221">
        <f t="shared" si="1"/>
        <v>122.09737827715357</v>
      </c>
      <c r="H27" s="73">
        <v>13</v>
      </c>
      <c r="I27" s="73">
        <v>5</v>
      </c>
      <c r="J27" s="221">
        <f t="shared" si="2"/>
        <v>38.461538461538467</v>
      </c>
      <c r="K27" s="73">
        <v>55</v>
      </c>
      <c r="L27" s="73">
        <v>22</v>
      </c>
      <c r="M27" s="221">
        <f t="shared" si="3"/>
        <v>40</v>
      </c>
      <c r="N27" s="73">
        <v>0</v>
      </c>
      <c r="O27" s="73">
        <v>0</v>
      </c>
      <c r="P27" s="221"/>
      <c r="Q27" s="73">
        <v>262</v>
      </c>
      <c r="R27" s="73">
        <v>320</v>
      </c>
      <c r="S27" s="221">
        <f t="shared" si="5"/>
        <v>122.13740458015268</v>
      </c>
      <c r="T27" s="73">
        <v>454</v>
      </c>
      <c r="U27" s="73">
        <v>460</v>
      </c>
      <c r="V27" s="221">
        <f t="shared" si="6"/>
        <v>101.32158590308372</v>
      </c>
      <c r="W27" s="73">
        <v>257</v>
      </c>
      <c r="X27" s="73">
        <v>322</v>
      </c>
      <c r="Y27" s="221">
        <f t="shared" si="7"/>
        <v>125.29182879377431</v>
      </c>
      <c r="Z27" s="73">
        <v>231</v>
      </c>
      <c r="AA27" s="73">
        <v>297</v>
      </c>
      <c r="AB27" s="221">
        <f t="shared" si="8"/>
        <v>128.57142857142858</v>
      </c>
    </row>
    <row r="28" spans="1:28" ht="18" customHeight="1">
      <c r="A28" s="184" t="s">
        <v>87</v>
      </c>
      <c r="B28" s="73">
        <v>551</v>
      </c>
      <c r="C28" s="73">
        <v>716</v>
      </c>
      <c r="D28" s="221">
        <f t="shared" si="0"/>
        <v>129.94555353901995</v>
      </c>
      <c r="E28" s="73">
        <v>294</v>
      </c>
      <c r="F28" s="73">
        <v>488</v>
      </c>
      <c r="G28" s="221">
        <f t="shared" si="1"/>
        <v>165.98639455782313</v>
      </c>
      <c r="H28" s="73">
        <v>28</v>
      </c>
      <c r="I28" s="73">
        <v>9</v>
      </c>
      <c r="J28" s="221">
        <f t="shared" si="2"/>
        <v>32.142857142857146</v>
      </c>
      <c r="K28" s="73">
        <v>6</v>
      </c>
      <c r="L28" s="73">
        <v>6</v>
      </c>
      <c r="M28" s="221">
        <f t="shared" si="3"/>
        <v>100</v>
      </c>
      <c r="N28" s="73">
        <v>0</v>
      </c>
      <c r="O28" s="73">
        <v>0</v>
      </c>
      <c r="P28" s="221"/>
      <c r="Q28" s="73">
        <v>223</v>
      </c>
      <c r="R28" s="73">
        <v>244</v>
      </c>
      <c r="S28" s="221">
        <f t="shared" si="5"/>
        <v>109.4170403587444</v>
      </c>
      <c r="T28" s="73">
        <v>490</v>
      </c>
      <c r="U28" s="73">
        <v>663</v>
      </c>
      <c r="V28" s="221">
        <f t="shared" si="6"/>
        <v>135.30612244897958</v>
      </c>
      <c r="W28" s="73">
        <v>264</v>
      </c>
      <c r="X28" s="73">
        <v>436</v>
      </c>
      <c r="Y28" s="221">
        <f t="shared" si="7"/>
        <v>165.15151515151516</v>
      </c>
      <c r="Z28" s="73">
        <v>216</v>
      </c>
      <c r="AA28" s="73">
        <v>386</v>
      </c>
      <c r="AB28" s="221">
        <f t="shared" si="8"/>
        <v>178.7037037037037</v>
      </c>
    </row>
    <row r="29" spans="1:28" ht="18" customHeight="1">
      <c r="A29" s="184" t="s">
        <v>88</v>
      </c>
      <c r="B29" s="73">
        <v>2630</v>
      </c>
      <c r="C29" s="73">
        <v>2864</v>
      </c>
      <c r="D29" s="221">
        <f t="shared" si="0"/>
        <v>108.89733840304183</v>
      </c>
      <c r="E29" s="73">
        <v>790</v>
      </c>
      <c r="F29" s="73">
        <v>1134</v>
      </c>
      <c r="G29" s="221">
        <f t="shared" si="1"/>
        <v>143.54430379746836</v>
      </c>
      <c r="H29" s="73">
        <v>270</v>
      </c>
      <c r="I29" s="73">
        <v>57</v>
      </c>
      <c r="J29" s="221">
        <f t="shared" si="2"/>
        <v>21.111111111111111</v>
      </c>
      <c r="K29" s="73">
        <v>17</v>
      </c>
      <c r="L29" s="73">
        <v>7</v>
      </c>
      <c r="M29" s="221">
        <f t="shared" si="3"/>
        <v>41.17647058823529</v>
      </c>
      <c r="N29" s="73">
        <v>20</v>
      </c>
      <c r="O29" s="73">
        <v>1</v>
      </c>
      <c r="P29" s="221">
        <f t="shared" si="4"/>
        <v>5</v>
      </c>
      <c r="Q29" s="73">
        <v>455</v>
      </c>
      <c r="R29" s="73">
        <v>388</v>
      </c>
      <c r="S29" s="221">
        <f t="shared" si="5"/>
        <v>85.27472527472527</v>
      </c>
      <c r="T29" s="73">
        <v>2290</v>
      </c>
      <c r="U29" s="73">
        <v>2714</v>
      </c>
      <c r="V29" s="221">
        <f t="shared" si="6"/>
        <v>118.51528384279474</v>
      </c>
      <c r="W29" s="73">
        <v>664</v>
      </c>
      <c r="X29" s="73">
        <v>991</v>
      </c>
      <c r="Y29" s="221">
        <f t="shared" si="7"/>
        <v>149.24698795180723</v>
      </c>
      <c r="Z29" s="73">
        <v>557</v>
      </c>
      <c r="AA29" s="73">
        <v>849</v>
      </c>
      <c r="AB29" s="221">
        <f t="shared" si="8"/>
        <v>152.42369838420106</v>
      </c>
    </row>
    <row r="30" spans="1:28">
      <c r="E30" s="50"/>
      <c r="Q30" s="101"/>
      <c r="R30" s="101"/>
      <c r="S30" s="103"/>
      <c r="T30" s="103"/>
      <c r="U30" s="103"/>
      <c r="V30" s="103"/>
    </row>
  </sheetData>
  <mergeCells count="11">
    <mergeCell ref="B2:P2"/>
    <mergeCell ref="N4:P6"/>
    <mergeCell ref="K4:M6"/>
    <mergeCell ref="Q4:S6"/>
    <mergeCell ref="Z4:AB6"/>
    <mergeCell ref="W4:Y6"/>
    <mergeCell ref="T4:V6"/>
    <mergeCell ref="A4:A7"/>
    <mergeCell ref="B4:D6"/>
    <mergeCell ref="E4:G6"/>
    <mergeCell ref="H4:J6"/>
  </mergeCells>
  <phoneticPr fontId="78" type="noConversion"/>
  <printOptions horizontalCentered="1"/>
  <pageMargins left="0" right="0" top="0" bottom="0" header="0" footer="0"/>
  <pageSetup paperSize="9" scale="93" orientation="landscape" r:id="rId1"/>
  <headerFooter alignWithMargins="0"/>
  <colBreaks count="1" manualBreakCount="1">
    <brk id="16" max="33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P22"/>
  <sheetViews>
    <sheetView view="pageBreakPreview" zoomScale="80" zoomScaleNormal="70" zoomScaleSheetLayoutView="80" workbookViewId="0">
      <selection activeCell="F27" sqref="F27"/>
    </sheetView>
  </sheetViews>
  <sheetFormatPr defaultColWidth="8" defaultRowHeight="12.75"/>
  <cols>
    <col min="1" max="1" width="57.42578125" style="156" customWidth="1"/>
    <col min="2" max="3" width="13.7109375" style="16" customWidth="1"/>
    <col min="4" max="4" width="8.7109375" style="156" customWidth="1"/>
    <col min="5" max="5" width="9.7109375" style="156" customWidth="1"/>
    <col min="6" max="7" width="13.7109375" style="156" customWidth="1"/>
    <col min="8" max="8" width="8.85546875" style="156" customWidth="1"/>
    <col min="9" max="10" width="10.85546875" style="156" customWidth="1"/>
    <col min="11" max="11" width="11.28515625" style="156" customWidth="1"/>
    <col min="12" max="16384" width="8" style="156"/>
  </cols>
  <sheetData>
    <row r="1" spans="1:16" ht="27" customHeight="1">
      <c r="A1" s="305" t="s">
        <v>100</v>
      </c>
      <c r="B1" s="305"/>
      <c r="C1" s="305"/>
      <c r="D1" s="305"/>
      <c r="E1" s="305"/>
      <c r="F1" s="305"/>
      <c r="G1" s="305"/>
      <c r="H1" s="305"/>
      <c r="I1" s="305"/>
      <c r="J1" s="191"/>
    </row>
    <row r="2" spans="1:16" ht="23.25" customHeight="1">
      <c r="A2" s="306" t="s">
        <v>32</v>
      </c>
      <c r="B2" s="305"/>
      <c r="C2" s="305"/>
      <c r="D2" s="305"/>
      <c r="E2" s="305"/>
      <c r="F2" s="305"/>
      <c r="G2" s="305"/>
      <c r="H2" s="305"/>
      <c r="I2" s="305"/>
      <c r="J2" s="191"/>
    </row>
    <row r="3" spans="1:16" ht="13.5" customHeight="1">
      <c r="A3" s="307"/>
      <c r="B3" s="307"/>
      <c r="C3" s="307"/>
      <c r="D3" s="307"/>
      <c r="E3" s="307"/>
    </row>
    <row r="4" spans="1:16" s="133" customFormat="1" ht="30.75" customHeight="1">
      <c r="A4" s="297" t="s">
        <v>0</v>
      </c>
      <c r="B4" s="309" t="s">
        <v>33</v>
      </c>
      <c r="C4" s="310"/>
      <c r="D4" s="310"/>
      <c r="E4" s="311"/>
      <c r="F4" s="309" t="s">
        <v>34</v>
      </c>
      <c r="G4" s="310"/>
      <c r="H4" s="310"/>
      <c r="I4" s="311"/>
      <c r="J4" s="167"/>
    </row>
    <row r="5" spans="1:16" s="133" customFormat="1" ht="23.25" customHeight="1">
      <c r="A5" s="308"/>
      <c r="B5" s="237" t="s">
        <v>42</v>
      </c>
      <c r="C5" s="237" t="s">
        <v>43</v>
      </c>
      <c r="D5" s="299" t="s">
        <v>2</v>
      </c>
      <c r="E5" s="300"/>
      <c r="F5" s="237" t="s">
        <v>42</v>
      </c>
      <c r="G5" s="237" t="s">
        <v>43</v>
      </c>
      <c r="H5" s="299" t="s">
        <v>2</v>
      </c>
      <c r="I5" s="300"/>
      <c r="J5" s="192"/>
    </row>
    <row r="6" spans="1:16" s="133" customFormat="1" ht="36.75" customHeight="1">
      <c r="A6" s="298"/>
      <c r="B6" s="238"/>
      <c r="C6" s="238"/>
      <c r="D6" s="193" t="s">
        <v>3</v>
      </c>
      <c r="E6" s="194" t="s">
        <v>60</v>
      </c>
      <c r="F6" s="238"/>
      <c r="G6" s="238"/>
      <c r="H6" s="193" t="s">
        <v>3</v>
      </c>
      <c r="I6" s="194" t="s">
        <v>60</v>
      </c>
      <c r="J6" s="195"/>
    </row>
    <row r="7" spans="1:16" s="157" customFormat="1" ht="15.75" customHeight="1">
      <c r="A7" s="7" t="s">
        <v>4</v>
      </c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168"/>
    </row>
    <row r="8" spans="1:16" s="157" customFormat="1" ht="37.9" customHeight="1">
      <c r="A8" s="158" t="s">
        <v>61</v>
      </c>
      <c r="B8" s="206">
        <v>12458</v>
      </c>
      <c r="C8" s="206">
        <v>13908</v>
      </c>
      <c r="D8" s="169">
        <f t="shared" ref="D8:D13" si="0">C8/B8*100</f>
        <v>111.63910740086691</v>
      </c>
      <c r="E8" s="224">
        <f t="shared" ref="E8:E13" si="1">C8-B8</f>
        <v>1450</v>
      </c>
      <c r="F8" s="206">
        <v>8001</v>
      </c>
      <c r="G8" s="206">
        <v>9828</v>
      </c>
      <c r="H8" s="169">
        <f t="shared" ref="H8:H13" si="2">G8/F8*100</f>
        <v>122.83464566929135</v>
      </c>
      <c r="I8" s="224">
        <f t="shared" ref="I8:I13" si="3">G8-F8</f>
        <v>1827</v>
      </c>
      <c r="J8" s="170"/>
      <c r="K8" s="24"/>
      <c r="O8" s="171"/>
      <c r="P8" s="171"/>
    </row>
    <row r="9" spans="1:16" s="133" customFormat="1" ht="37.9" customHeight="1">
      <c r="A9" s="158" t="s">
        <v>62</v>
      </c>
      <c r="B9" s="206">
        <v>6987</v>
      </c>
      <c r="C9" s="206">
        <v>8904</v>
      </c>
      <c r="D9" s="169">
        <f t="shared" si="0"/>
        <v>127.43666809789609</v>
      </c>
      <c r="E9" s="224">
        <f t="shared" si="1"/>
        <v>1917</v>
      </c>
      <c r="F9" s="206">
        <v>6003</v>
      </c>
      <c r="G9" s="206">
        <v>7525</v>
      </c>
      <c r="H9" s="169">
        <f t="shared" si="2"/>
        <v>125.35398967183076</v>
      </c>
      <c r="I9" s="224">
        <f t="shared" si="3"/>
        <v>1522</v>
      </c>
      <c r="J9" s="170"/>
      <c r="K9" s="24"/>
      <c r="O9" s="171"/>
      <c r="P9" s="171"/>
    </row>
    <row r="10" spans="1:16" s="133" customFormat="1" ht="45" customHeight="1">
      <c r="A10" s="159" t="s">
        <v>63</v>
      </c>
      <c r="B10" s="206">
        <v>768</v>
      </c>
      <c r="C10" s="206">
        <v>274</v>
      </c>
      <c r="D10" s="169">
        <f t="shared" si="0"/>
        <v>35.677083333333329</v>
      </c>
      <c r="E10" s="224">
        <f t="shared" si="1"/>
        <v>-494</v>
      </c>
      <c r="F10" s="206">
        <v>320</v>
      </c>
      <c r="G10" s="206">
        <v>132</v>
      </c>
      <c r="H10" s="169">
        <f t="shared" si="2"/>
        <v>41.25</v>
      </c>
      <c r="I10" s="224">
        <f t="shared" si="3"/>
        <v>-188</v>
      </c>
      <c r="J10" s="170"/>
      <c r="K10" s="24"/>
      <c r="O10" s="171"/>
      <c r="P10" s="171"/>
    </row>
    <row r="11" spans="1:16" s="133" customFormat="1" ht="37.9" customHeight="1">
      <c r="A11" s="158" t="s">
        <v>64</v>
      </c>
      <c r="B11" s="206">
        <v>245</v>
      </c>
      <c r="C11" s="206">
        <v>114</v>
      </c>
      <c r="D11" s="169">
        <f t="shared" si="0"/>
        <v>46.530612244897959</v>
      </c>
      <c r="E11" s="224">
        <f t="shared" si="1"/>
        <v>-131</v>
      </c>
      <c r="F11" s="206">
        <v>385</v>
      </c>
      <c r="G11" s="206">
        <v>130</v>
      </c>
      <c r="H11" s="169">
        <f t="shared" si="2"/>
        <v>33.766233766233768</v>
      </c>
      <c r="I11" s="224">
        <f t="shared" si="3"/>
        <v>-255</v>
      </c>
      <c r="J11" s="170"/>
      <c r="K11" s="24"/>
      <c r="O11" s="171"/>
      <c r="P11" s="171"/>
    </row>
    <row r="12" spans="1:16" s="133" customFormat="1" ht="45.75" customHeight="1">
      <c r="A12" s="158" t="s">
        <v>35</v>
      </c>
      <c r="B12" s="206">
        <v>75</v>
      </c>
      <c r="C12" s="206">
        <v>12</v>
      </c>
      <c r="D12" s="169">
        <f t="shared" si="0"/>
        <v>16</v>
      </c>
      <c r="E12" s="224">
        <f t="shared" si="1"/>
        <v>-63</v>
      </c>
      <c r="F12" s="206">
        <v>136</v>
      </c>
      <c r="G12" s="206">
        <v>39</v>
      </c>
      <c r="H12" s="169">
        <f t="shared" si="2"/>
        <v>28.676470588235293</v>
      </c>
      <c r="I12" s="224">
        <f t="shared" si="3"/>
        <v>-97</v>
      </c>
      <c r="J12" s="170"/>
      <c r="K12" s="24"/>
      <c r="O12" s="171"/>
      <c r="P12" s="171"/>
    </row>
    <row r="13" spans="1:16" s="133" customFormat="1" ht="49.5" customHeight="1">
      <c r="A13" s="158" t="s">
        <v>66</v>
      </c>
      <c r="B13" s="206">
        <v>4809</v>
      </c>
      <c r="C13" s="206">
        <v>4137</v>
      </c>
      <c r="D13" s="169">
        <f t="shared" si="0"/>
        <v>86.026200873362441</v>
      </c>
      <c r="E13" s="224">
        <f t="shared" si="1"/>
        <v>-672</v>
      </c>
      <c r="F13" s="206">
        <v>4657</v>
      </c>
      <c r="G13" s="206">
        <v>3918</v>
      </c>
      <c r="H13" s="169">
        <f t="shared" si="2"/>
        <v>84.131415074082028</v>
      </c>
      <c r="I13" s="224">
        <f t="shared" si="3"/>
        <v>-739</v>
      </c>
      <c r="J13" s="170"/>
      <c r="K13" s="24"/>
      <c r="O13" s="171"/>
      <c r="P13" s="171"/>
    </row>
    <row r="14" spans="1:16" s="133" customFormat="1" ht="12.75" customHeight="1">
      <c r="A14" s="301" t="s">
        <v>5</v>
      </c>
      <c r="B14" s="302"/>
      <c r="C14" s="302"/>
      <c r="D14" s="302"/>
      <c r="E14" s="302"/>
      <c r="F14" s="302"/>
      <c r="G14" s="302"/>
      <c r="H14" s="302"/>
      <c r="I14" s="302"/>
      <c r="J14" s="196"/>
      <c r="K14" s="24"/>
    </row>
    <row r="15" spans="1:16" s="133" customFormat="1" ht="18" customHeight="1">
      <c r="A15" s="303"/>
      <c r="B15" s="304"/>
      <c r="C15" s="304"/>
      <c r="D15" s="304"/>
      <c r="E15" s="304"/>
      <c r="F15" s="304"/>
      <c r="G15" s="304"/>
      <c r="H15" s="304"/>
      <c r="I15" s="304"/>
      <c r="J15" s="196"/>
      <c r="K15" s="24"/>
    </row>
    <row r="16" spans="1:16" s="133" customFormat="1" ht="20.25" customHeight="1">
      <c r="A16" s="297" t="s">
        <v>0</v>
      </c>
      <c r="B16" s="297" t="s">
        <v>44</v>
      </c>
      <c r="C16" s="297" t="s">
        <v>45</v>
      </c>
      <c r="D16" s="299" t="s">
        <v>2</v>
      </c>
      <c r="E16" s="300"/>
      <c r="F16" s="297" t="s">
        <v>44</v>
      </c>
      <c r="G16" s="297" t="s">
        <v>45</v>
      </c>
      <c r="H16" s="299" t="s">
        <v>2</v>
      </c>
      <c r="I16" s="300"/>
      <c r="J16" s="192"/>
      <c r="K16" s="24"/>
    </row>
    <row r="17" spans="1:11" ht="27" customHeight="1">
      <c r="A17" s="298"/>
      <c r="B17" s="298"/>
      <c r="C17" s="298"/>
      <c r="D17" s="197" t="s">
        <v>3</v>
      </c>
      <c r="E17" s="194" t="s">
        <v>67</v>
      </c>
      <c r="F17" s="298"/>
      <c r="G17" s="298"/>
      <c r="H17" s="197" t="s">
        <v>3</v>
      </c>
      <c r="I17" s="194" t="s">
        <v>67</v>
      </c>
      <c r="J17" s="195"/>
      <c r="K17" s="172"/>
    </row>
    <row r="18" spans="1:11" ht="28.9" customHeight="1">
      <c r="A18" s="158" t="s">
        <v>61</v>
      </c>
      <c r="B18" s="213">
        <v>11203</v>
      </c>
      <c r="C18" s="213">
        <v>13048</v>
      </c>
      <c r="D18" s="160">
        <f>C18/B18*100</f>
        <v>116.46880299919664</v>
      </c>
      <c r="E18" s="225">
        <f>C18-B18</f>
        <v>1845</v>
      </c>
      <c r="F18" s="223">
        <v>7372</v>
      </c>
      <c r="G18" s="223">
        <v>9369</v>
      </c>
      <c r="H18" s="160">
        <f>G18/F18*100</f>
        <v>127.08898534997286</v>
      </c>
      <c r="I18" s="225">
        <f>G18-F18</f>
        <v>1997</v>
      </c>
      <c r="J18" s="173"/>
      <c r="K18" s="172"/>
    </row>
    <row r="19" spans="1:11" ht="31.5" customHeight="1">
      <c r="A19" s="198" t="s">
        <v>62</v>
      </c>
      <c r="B19" s="213">
        <v>6276</v>
      </c>
      <c r="C19" s="213">
        <v>8112</v>
      </c>
      <c r="D19" s="160">
        <f>C19/B19*100</f>
        <v>129.2543021032505</v>
      </c>
      <c r="E19" s="225">
        <f>C19-B19</f>
        <v>1836</v>
      </c>
      <c r="F19" s="223">
        <v>5658</v>
      </c>
      <c r="G19" s="223">
        <v>7109</v>
      </c>
      <c r="H19" s="160">
        <f>G19/F19*100</f>
        <v>125.64510427712973</v>
      </c>
      <c r="I19" s="225">
        <f>G19-F19</f>
        <v>1451</v>
      </c>
      <c r="J19" s="173"/>
      <c r="K19" s="172"/>
    </row>
    <row r="20" spans="1:11" ht="38.25" customHeight="1">
      <c r="A20" s="198" t="s">
        <v>68</v>
      </c>
      <c r="B20" s="213">
        <v>5146</v>
      </c>
      <c r="C20" s="213">
        <v>6849</v>
      </c>
      <c r="D20" s="160">
        <f>C20/B20*100</f>
        <v>133.09366498251069</v>
      </c>
      <c r="E20" s="225">
        <f>C20-B20</f>
        <v>1703</v>
      </c>
      <c r="F20" s="223">
        <v>5003</v>
      </c>
      <c r="G20" s="223">
        <v>6324</v>
      </c>
      <c r="H20" s="160">
        <f>G20/F20*100</f>
        <v>126.4041575054967</v>
      </c>
      <c r="I20" s="225">
        <f>G20-F20</f>
        <v>1321</v>
      </c>
      <c r="J20" s="174"/>
      <c r="K20" s="172"/>
    </row>
    <row r="21" spans="1:11" ht="20.25">
      <c r="C21" s="17"/>
      <c r="K21" s="172"/>
    </row>
    <row r="22" spans="1:11">
      <c r="K22" s="16"/>
    </row>
  </sheetData>
  <mergeCells count="20"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16:G17"/>
    <mergeCell ref="H16:I16"/>
    <mergeCell ref="G5:G6"/>
    <mergeCell ref="H5:I5"/>
    <mergeCell ref="A14:I15"/>
    <mergeCell ref="A16:A17"/>
    <mergeCell ref="B16:B17"/>
    <mergeCell ref="C16:C17"/>
    <mergeCell ref="D16:E16"/>
    <mergeCell ref="F16:F17"/>
  </mergeCells>
  <phoneticPr fontId="78" type="noConversion"/>
  <printOptions horizontalCentered="1"/>
  <pageMargins left="0.31496062992125984" right="0.31496062992125984" top="0.32" bottom="0.17" header="0.31496062992125984" footer="0.31496062992125984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B29"/>
  <sheetViews>
    <sheetView view="pageBreakPreview" zoomScale="90" zoomScaleNormal="80" zoomScaleSheetLayoutView="90" workbookViewId="0">
      <selection activeCell="L38" sqref="L38"/>
    </sheetView>
  </sheetViews>
  <sheetFormatPr defaultRowHeight="15.75"/>
  <cols>
    <col min="1" max="1" width="19.5703125" style="131" customWidth="1"/>
    <col min="2" max="3" width="10.85546875" style="129" customWidth="1"/>
    <col min="4" max="4" width="6.85546875" style="129" customWidth="1"/>
    <col min="5" max="6" width="9.28515625" style="129" customWidth="1"/>
    <col min="7" max="7" width="7.42578125" style="129" customWidth="1"/>
    <col min="8" max="9" width="9.28515625" style="129" customWidth="1"/>
    <col min="10" max="10" width="7" style="129" customWidth="1"/>
    <col min="11" max="12" width="9.28515625" style="129" customWidth="1"/>
    <col min="13" max="13" width="7.42578125" style="129" customWidth="1"/>
    <col min="14" max="15" width="9.28515625" style="129" customWidth="1"/>
    <col min="16" max="16" width="7.85546875" style="129" customWidth="1"/>
    <col min="17" max="18" width="9.28515625" style="129" customWidth="1"/>
    <col min="19" max="19" width="7.85546875" style="129" customWidth="1"/>
    <col min="20" max="21" width="9.28515625" style="129" customWidth="1"/>
    <col min="22" max="22" width="7.85546875" style="129" customWidth="1"/>
    <col min="23" max="24" width="9.28515625" style="129" customWidth="1"/>
    <col min="25" max="25" width="7.85546875" style="129" customWidth="1"/>
    <col min="26" max="27" width="9.28515625" style="130" customWidth="1"/>
    <col min="28" max="28" width="7.85546875" style="130" customWidth="1"/>
    <col min="29" max="16384" width="9.140625" style="130"/>
  </cols>
  <sheetData>
    <row r="1" spans="1:54" s="107" customFormat="1" ht="20.45" customHeight="1">
      <c r="A1" s="104"/>
      <c r="B1" s="318" t="s">
        <v>103</v>
      </c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105"/>
      <c r="O1" s="105"/>
      <c r="P1" s="105"/>
      <c r="Q1" s="105"/>
      <c r="R1" s="105"/>
      <c r="S1" s="105"/>
      <c r="T1" s="105"/>
      <c r="U1" s="105"/>
      <c r="V1" s="105"/>
      <c r="W1" s="106"/>
      <c r="X1" s="106"/>
      <c r="Y1" s="105"/>
      <c r="AB1" s="137" t="s">
        <v>25</v>
      </c>
    </row>
    <row r="2" spans="1:54" s="107" customFormat="1" ht="20.45" customHeight="1">
      <c r="B2" s="318" t="s">
        <v>57</v>
      </c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108"/>
      <c r="O2" s="108"/>
      <c r="P2" s="108"/>
      <c r="Q2" s="108"/>
      <c r="R2" s="108"/>
      <c r="S2" s="108"/>
      <c r="T2" s="108"/>
      <c r="U2" s="108"/>
      <c r="V2" s="108"/>
      <c r="W2" s="109"/>
      <c r="X2" s="109"/>
      <c r="Y2" s="108"/>
    </row>
    <row r="3" spans="1:54" s="107" customFormat="1" ht="15" customHeight="1"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61" t="s">
        <v>8</v>
      </c>
      <c r="N3" s="110"/>
      <c r="O3" s="110"/>
      <c r="P3" s="110"/>
      <c r="Q3" s="110"/>
      <c r="R3" s="110"/>
      <c r="S3" s="111"/>
      <c r="T3" s="110"/>
      <c r="U3" s="110"/>
      <c r="V3" s="110"/>
      <c r="W3" s="112"/>
      <c r="X3" s="113"/>
      <c r="Y3" s="111"/>
      <c r="AB3" s="61" t="s">
        <v>8</v>
      </c>
    </row>
    <row r="4" spans="1:54" s="116" customFormat="1" ht="21.6" customHeight="1">
      <c r="A4" s="138"/>
      <c r="B4" s="319" t="s">
        <v>9</v>
      </c>
      <c r="C4" s="320"/>
      <c r="D4" s="321"/>
      <c r="E4" s="319" t="s">
        <v>26</v>
      </c>
      <c r="F4" s="320"/>
      <c r="G4" s="321"/>
      <c r="H4" s="325" t="s">
        <v>27</v>
      </c>
      <c r="I4" s="325"/>
      <c r="J4" s="325"/>
      <c r="K4" s="319" t="s">
        <v>17</v>
      </c>
      <c r="L4" s="320"/>
      <c r="M4" s="321"/>
      <c r="N4" s="319" t="s">
        <v>24</v>
      </c>
      <c r="O4" s="320"/>
      <c r="P4" s="320"/>
      <c r="Q4" s="319" t="s">
        <v>12</v>
      </c>
      <c r="R4" s="320"/>
      <c r="S4" s="321"/>
      <c r="T4" s="319" t="s">
        <v>18</v>
      </c>
      <c r="U4" s="320"/>
      <c r="V4" s="321"/>
      <c r="W4" s="319" t="s">
        <v>20</v>
      </c>
      <c r="X4" s="320"/>
      <c r="Y4" s="320"/>
      <c r="Z4" s="312" t="s">
        <v>19</v>
      </c>
      <c r="AA4" s="313"/>
      <c r="AB4" s="314"/>
      <c r="AC4" s="114"/>
      <c r="AD4" s="115"/>
      <c r="AE4" s="115"/>
      <c r="AF4" s="115"/>
    </row>
    <row r="5" spans="1:54" s="117" customFormat="1" ht="36.75" customHeight="1">
      <c r="A5" s="139"/>
      <c r="B5" s="322"/>
      <c r="C5" s="323"/>
      <c r="D5" s="324"/>
      <c r="E5" s="322"/>
      <c r="F5" s="323"/>
      <c r="G5" s="324"/>
      <c r="H5" s="325"/>
      <c r="I5" s="325"/>
      <c r="J5" s="325"/>
      <c r="K5" s="322"/>
      <c r="L5" s="323"/>
      <c r="M5" s="324"/>
      <c r="N5" s="322"/>
      <c r="O5" s="323"/>
      <c r="P5" s="323"/>
      <c r="Q5" s="322"/>
      <c r="R5" s="323"/>
      <c r="S5" s="324"/>
      <c r="T5" s="322"/>
      <c r="U5" s="323"/>
      <c r="V5" s="324"/>
      <c r="W5" s="322"/>
      <c r="X5" s="323"/>
      <c r="Y5" s="323"/>
      <c r="Z5" s="315"/>
      <c r="AA5" s="316"/>
      <c r="AB5" s="317"/>
      <c r="AC5" s="114"/>
      <c r="AD5" s="115"/>
      <c r="AE5" s="115"/>
      <c r="AF5" s="115"/>
    </row>
    <row r="6" spans="1:54" s="118" customFormat="1" ht="25.15" customHeight="1">
      <c r="A6" s="140"/>
      <c r="B6" s="141" t="s">
        <v>1</v>
      </c>
      <c r="C6" s="141" t="s">
        <v>49</v>
      </c>
      <c r="D6" s="142" t="s">
        <v>3</v>
      </c>
      <c r="E6" s="141" t="s">
        <v>1</v>
      </c>
      <c r="F6" s="141" t="s">
        <v>49</v>
      </c>
      <c r="G6" s="142" t="s">
        <v>3</v>
      </c>
      <c r="H6" s="141" t="s">
        <v>1</v>
      </c>
      <c r="I6" s="141" t="s">
        <v>49</v>
      </c>
      <c r="J6" s="142" t="s">
        <v>3</v>
      </c>
      <c r="K6" s="141" t="s">
        <v>1</v>
      </c>
      <c r="L6" s="141" t="s">
        <v>49</v>
      </c>
      <c r="M6" s="142" t="s">
        <v>3</v>
      </c>
      <c r="N6" s="141" t="s">
        <v>1</v>
      </c>
      <c r="O6" s="141" t="s">
        <v>49</v>
      </c>
      <c r="P6" s="142" t="s">
        <v>3</v>
      </c>
      <c r="Q6" s="141" t="s">
        <v>1</v>
      </c>
      <c r="R6" s="141" t="s">
        <v>49</v>
      </c>
      <c r="S6" s="142" t="s">
        <v>3</v>
      </c>
      <c r="T6" s="141" t="s">
        <v>1</v>
      </c>
      <c r="U6" s="141" t="s">
        <v>49</v>
      </c>
      <c r="V6" s="142" t="s">
        <v>3</v>
      </c>
      <c r="W6" s="141" t="s">
        <v>1</v>
      </c>
      <c r="X6" s="141" t="s">
        <v>49</v>
      </c>
      <c r="Y6" s="142" t="s">
        <v>3</v>
      </c>
      <c r="Z6" s="141" t="s">
        <v>1</v>
      </c>
      <c r="AA6" s="141" t="s">
        <v>49</v>
      </c>
      <c r="AB6" s="142" t="s">
        <v>3</v>
      </c>
      <c r="AC6" s="143"/>
      <c r="AD6" s="144"/>
      <c r="AE6" s="144"/>
      <c r="AF6" s="144"/>
    </row>
    <row r="7" spans="1:54" s="116" customFormat="1" ht="12.75" customHeight="1">
      <c r="A7" s="119" t="s">
        <v>4</v>
      </c>
      <c r="B7" s="120">
        <v>1</v>
      </c>
      <c r="C7" s="120">
        <v>2</v>
      </c>
      <c r="D7" s="120">
        <v>3</v>
      </c>
      <c r="E7" s="120">
        <v>4</v>
      </c>
      <c r="F7" s="120">
        <v>5</v>
      </c>
      <c r="G7" s="120">
        <v>6</v>
      </c>
      <c r="H7" s="120">
        <v>7</v>
      </c>
      <c r="I7" s="120">
        <v>8</v>
      </c>
      <c r="J7" s="120">
        <v>9</v>
      </c>
      <c r="K7" s="120">
        <v>13</v>
      </c>
      <c r="L7" s="120">
        <v>14</v>
      </c>
      <c r="M7" s="120">
        <v>15</v>
      </c>
      <c r="N7" s="120">
        <v>16</v>
      </c>
      <c r="O7" s="120">
        <v>17</v>
      </c>
      <c r="P7" s="120">
        <v>18</v>
      </c>
      <c r="Q7" s="120">
        <v>19</v>
      </c>
      <c r="R7" s="120">
        <v>20</v>
      </c>
      <c r="S7" s="120">
        <v>21</v>
      </c>
      <c r="T7" s="120">
        <v>22</v>
      </c>
      <c r="U7" s="120">
        <v>23</v>
      </c>
      <c r="V7" s="120">
        <v>24</v>
      </c>
      <c r="W7" s="120">
        <v>25</v>
      </c>
      <c r="X7" s="120">
        <v>26</v>
      </c>
      <c r="Y7" s="120">
        <v>27</v>
      </c>
      <c r="Z7" s="120">
        <v>28</v>
      </c>
      <c r="AA7" s="120">
        <v>29</v>
      </c>
      <c r="AB7" s="120">
        <v>30</v>
      </c>
      <c r="AC7" s="121"/>
      <c r="AD7" s="122"/>
      <c r="AE7" s="122"/>
      <c r="AF7" s="122"/>
    </row>
    <row r="8" spans="1:54" s="147" customFormat="1" ht="22.5" customHeight="1">
      <c r="A8" s="123" t="s">
        <v>89</v>
      </c>
      <c r="B8" s="124">
        <v>12458</v>
      </c>
      <c r="C8" s="124">
        <v>13908</v>
      </c>
      <c r="D8" s="188">
        <v>111.6</v>
      </c>
      <c r="E8" s="124">
        <v>6987</v>
      </c>
      <c r="F8" s="124">
        <v>8904</v>
      </c>
      <c r="G8" s="188">
        <v>127.4</v>
      </c>
      <c r="H8" s="124">
        <v>768</v>
      </c>
      <c r="I8" s="124">
        <v>274</v>
      </c>
      <c r="J8" s="188">
        <v>35.700000000000003</v>
      </c>
      <c r="K8" s="124">
        <v>245</v>
      </c>
      <c r="L8" s="124">
        <v>114</v>
      </c>
      <c r="M8" s="188">
        <v>46.5</v>
      </c>
      <c r="N8" s="124">
        <v>75</v>
      </c>
      <c r="O8" s="124">
        <v>12</v>
      </c>
      <c r="P8" s="188">
        <v>16</v>
      </c>
      <c r="Q8" s="124">
        <v>4809</v>
      </c>
      <c r="R8" s="124">
        <v>4137</v>
      </c>
      <c r="S8" s="188">
        <v>86</v>
      </c>
      <c r="T8" s="124">
        <v>11203</v>
      </c>
      <c r="U8" s="124">
        <v>13048</v>
      </c>
      <c r="V8" s="188">
        <v>116.5</v>
      </c>
      <c r="W8" s="125">
        <v>6276</v>
      </c>
      <c r="X8" s="125">
        <v>8112</v>
      </c>
      <c r="Y8" s="188">
        <v>129.30000000000001</v>
      </c>
      <c r="Z8" s="124">
        <v>5146</v>
      </c>
      <c r="AA8" s="124">
        <v>6849</v>
      </c>
      <c r="AB8" s="188">
        <v>133.1</v>
      </c>
      <c r="AC8" s="215"/>
      <c r="AD8" s="216"/>
      <c r="AE8" s="216"/>
      <c r="AF8" s="216"/>
      <c r="AG8" s="217"/>
      <c r="AH8" s="217"/>
      <c r="AI8" s="217"/>
      <c r="AJ8" s="217"/>
      <c r="AK8" s="217"/>
      <c r="AL8" s="217"/>
      <c r="AM8" s="217"/>
      <c r="AN8" s="217"/>
      <c r="AO8" s="217"/>
      <c r="AP8" s="217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</row>
    <row r="9" spans="1:54" s="129" customFormat="1" ht="16.149999999999999" customHeight="1">
      <c r="A9" s="184" t="s">
        <v>69</v>
      </c>
      <c r="B9" s="189">
        <v>177</v>
      </c>
      <c r="C9" s="189">
        <v>211</v>
      </c>
      <c r="D9" s="226">
        <f>C9/B9*100</f>
        <v>119.2090395480226</v>
      </c>
      <c r="E9" s="189">
        <v>135</v>
      </c>
      <c r="F9" s="189">
        <v>196</v>
      </c>
      <c r="G9" s="226">
        <f>F9/E9*100</f>
        <v>145.18518518518519</v>
      </c>
      <c r="H9" s="189">
        <v>17</v>
      </c>
      <c r="I9" s="189">
        <v>8</v>
      </c>
      <c r="J9" s="226">
        <f>I9/H9*100</f>
        <v>47.058823529411761</v>
      </c>
      <c r="K9" s="189">
        <v>0</v>
      </c>
      <c r="L9" s="189">
        <v>1</v>
      </c>
      <c r="M9" s="226"/>
      <c r="N9" s="189">
        <v>0</v>
      </c>
      <c r="O9" s="189">
        <v>0</v>
      </c>
      <c r="P9" s="226"/>
      <c r="Q9" s="189">
        <v>131</v>
      </c>
      <c r="R9" s="189">
        <v>172</v>
      </c>
      <c r="S9" s="226">
        <f>R9/Q9*100</f>
        <v>131.29770992366412</v>
      </c>
      <c r="T9" s="189">
        <v>153</v>
      </c>
      <c r="U9" s="189">
        <v>185</v>
      </c>
      <c r="V9" s="226">
        <f>U9/T9*100</f>
        <v>120.91503267973856</v>
      </c>
      <c r="W9" s="189">
        <v>118</v>
      </c>
      <c r="X9" s="189">
        <v>170</v>
      </c>
      <c r="Y9" s="226">
        <f>X9/W9*100</f>
        <v>144.06779661016949</v>
      </c>
      <c r="Z9" s="189">
        <v>91</v>
      </c>
      <c r="AA9" s="189">
        <v>148</v>
      </c>
      <c r="AB9" s="226">
        <f>AA9/Z9*100</f>
        <v>162.63736263736263</v>
      </c>
      <c r="AC9" s="218"/>
      <c r="AD9" s="201"/>
      <c r="AE9" s="201"/>
      <c r="AF9" s="201"/>
      <c r="AG9" s="219"/>
      <c r="AH9" s="219"/>
      <c r="AI9" s="219"/>
      <c r="AJ9" s="219"/>
      <c r="AK9" s="219"/>
      <c r="AL9" s="219"/>
      <c r="AM9" s="219"/>
      <c r="AN9" s="219"/>
      <c r="AO9" s="219"/>
      <c r="AP9" s="219"/>
      <c r="AQ9" s="219"/>
      <c r="AR9" s="219"/>
      <c r="AS9" s="219"/>
      <c r="AT9" s="219"/>
      <c r="AU9" s="219"/>
      <c r="AV9" s="219"/>
      <c r="AW9" s="219"/>
      <c r="AX9" s="219"/>
      <c r="AY9" s="219"/>
      <c r="AZ9" s="219"/>
      <c r="BA9" s="219"/>
      <c r="BB9" s="219"/>
    </row>
    <row r="10" spans="1:54" s="129" customFormat="1" ht="16.149999999999999" customHeight="1">
      <c r="A10" s="184" t="s">
        <v>70</v>
      </c>
      <c r="B10" s="189">
        <v>265</v>
      </c>
      <c r="C10" s="189">
        <v>257</v>
      </c>
      <c r="D10" s="226">
        <f t="shared" ref="D10:D28" si="0">C10/B10*100</f>
        <v>96.981132075471692</v>
      </c>
      <c r="E10" s="189">
        <v>139</v>
      </c>
      <c r="F10" s="189">
        <v>154</v>
      </c>
      <c r="G10" s="226">
        <f t="shared" ref="G10:G28" si="1">F10/E10*100</f>
        <v>110.79136690647482</v>
      </c>
      <c r="H10" s="189">
        <v>22</v>
      </c>
      <c r="I10" s="189">
        <v>2</v>
      </c>
      <c r="J10" s="226">
        <f t="shared" ref="J10:J28" si="2">I10/H10*100</f>
        <v>9.0909090909090917</v>
      </c>
      <c r="K10" s="189">
        <v>4</v>
      </c>
      <c r="L10" s="189">
        <v>3</v>
      </c>
      <c r="M10" s="226">
        <f t="shared" ref="M10:M28" si="3">L10/K10*100</f>
        <v>75</v>
      </c>
      <c r="N10" s="189">
        <v>6</v>
      </c>
      <c r="O10" s="189">
        <v>1</v>
      </c>
      <c r="P10" s="226">
        <f>O10/N10*100</f>
        <v>16.666666666666664</v>
      </c>
      <c r="Q10" s="189">
        <v>107</v>
      </c>
      <c r="R10" s="189">
        <v>102</v>
      </c>
      <c r="S10" s="226">
        <f t="shared" ref="S10:S28" si="4">R10/Q10*100</f>
        <v>95.327102803738313</v>
      </c>
      <c r="T10" s="189">
        <v>242</v>
      </c>
      <c r="U10" s="189">
        <v>242</v>
      </c>
      <c r="V10" s="226">
        <f t="shared" ref="V10:V28" si="5">U10/T10*100</f>
        <v>100</v>
      </c>
      <c r="W10" s="189">
        <v>126</v>
      </c>
      <c r="X10" s="189">
        <v>140</v>
      </c>
      <c r="Y10" s="226">
        <f t="shared" ref="Y10:Y28" si="6">X10/W10*100</f>
        <v>111.11111111111111</v>
      </c>
      <c r="Z10" s="189">
        <v>90</v>
      </c>
      <c r="AA10" s="189">
        <v>116</v>
      </c>
      <c r="AB10" s="226">
        <f t="shared" ref="AB10:AB28" si="7">AA10/Z10*100</f>
        <v>128.88888888888889</v>
      </c>
      <c r="AC10" s="218"/>
      <c r="AD10" s="201"/>
      <c r="AE10" s="201"/>
      <c r="AF10" s="201"/>
      <c r="AG10" s="219"/>
      <c r="AH10" s="219"/>
      <c r="AI10" s="219"/>
      <c r="AJ10" s="219"/>
      <c r="AK10" s="219"/>
      <c r="AL10" s="219"/>
      <c r="AM10" s="219"/>
      <c r="AN10" s="219"/>
      <c r="AO10" s="219"/>
      <c r="AP10" s="219"/>
      <c r="AQ10" s="219"/>
      <c r="AR10" s="219"/>
      <c r="AS10" s="219"/>
      <c r="AT10" s="219"/>
      <c r="AU10" s="219"/>
      <c r="AV10" s="219"/>
      <c r="AW10" s="219"/>
      <c r="AX10" s="219"/>
      <c r="AY10" s="219"/>
      <c r="AZ10" s="219"/>
      <c r="BA10" s="219"/>
      <c r="BB10" s="219"/>
    </row>
    <row r="11" spans="1:54" s="129" customFormat="1" ht="16.149999999999999" customHeight="1">
      <c r="A11" s="184" t="s">
        <v>71</v>
      </c>
      <c r="B11" s="189">
        <v>224</v>
      </c>
      <c r="C11" s="189">
        <v>312</v>
      </c>
      <c r="D11" s="226">
        <f t="shared" si="0"/>
        <v>139.28571428571428</v>
      </c>
      <c r="E11" s="189">
        <v>203</v>
      </c>
      <c r="F11" s="189">
        <v>219</v>
      </c>
      <c r="G11" s="226">
        <f t="shared" si="1"/>
        <v>107.88177339901478</v>
      </c>
      <c r="H11" s="189">
        <v>12</v>
      </c>
      <c r="I11" s="189">
        <v>10</v>
      </c>
      <c r="J11" s="226">
        <f t="shared" si="2"/>
        <v>83.333333333333343</v>
      </c>
      <c r="K11" s="189">
        <v>34</v>
      </c>
      <c r="L11" s="189">
        <v>16</v>
      </c>
      <c r="M11" s="226">
        <f t="shared" si="3"/>
        <v>47.058823529411761</v>
      </c>
      <c r="N11" s="189">
        <v>0</v>
      </c>
      <c r="O11" s="189">
        <v>0</v>
      </c>
      <c r="P11" s="226"/>
      <c r="Q11" s="189">
        <v>156</v>
      </c>
      <c r="R11" s="189">
        <v>160</v>
      </c>
      <c r="S11" s="226">
        <f t="shared" si="4"/>
        <v>102.56410256410255</v>
      </c>
      <c r="T11" s="189">
        <v>195</v>
      </c>
      <c r="U11" s="189">
        <v>293</v>
      </c>
      <c r="V11" s="226">
        <f t="shared" si="5"/>
        <v>150.25641025641025</v>
      </c>
      <c r="W11" s="189">
        <v>180</v>
      </c>
      <c r="X11" s="189">
        <v>204</v>
      </c>
      <c r="Y11" s="226">
        <f t="shared" si="6"/>
        <v>113.33333333333333</v>
      </c>
      <c r="Z11" s="189">
        <v>149</v>
      </c>
      <c r="AA11" s="189">
        <v>185</v>
      </c>
      <c r="AB11" s="226">
        <f t="shared" si="7"/>
        <v>124.16107382550337</v>
      </c>
      <c r="AC11" s="218"/>
      <c r="AD11" s="201"/>
      <c r="AE11" s="201"/>
      <c r="AF11" s="201"/>
      <c r="AG11" s="219"/>
      <c r="AH11" s="219"/>
      <c r="AI11" s="219"/>
      <c r="AJ11" s="219"/>
      <c r="AK11" s="219"/>
      <c r="AL11" s="219"/>
      <c r="AM11" s="219"/>
      <c r="AN11" s="219"/>
      <c r="AO11" s="219"/>
      <c r="AP11" s="219"/>
      <c r="AQ11" s="219"/>
      <c r="AR11" s="219"/>
      <c r="AS11" s="219"/>
      <c r="AT11" s="219"/>
      <c r="AU11" s="219"/>
      <c r="AV11" s="219"/>
      <c r="AW11" s="219"/>
      <c r="AX11" s="219"/>
      <c r="AY11" s="219"/>
      <c r="AZ11" s="219"/>
      <c r="BA11" s="219"/>
      <c r="BB11" s="219"/>
    </row>
    <row r="12" spans="1:54" s="129" customFormat="1" ht="16.149999999999999" customHeight="1">
      <c r="A12" s="184" t="s">
        <v>72</v>
      </c>
      <c r="B12" s="189">
        <v>168</v>
      </c>
      <c r="C12" s="189">
        <v>141</v>
      </c>
      <c r="D12" s="226">
        <f t="shared" si="0"/>
        <v>83.928571428571431</v>
      </c>
      <c r="E12" s="189">
        <v>164</v>
      </c>
      <c r="F12" s="189">
        <v>139</v>
      </c>
      <c r="G12" s="226">
        <f t="shared" si="1"/>
        <v>84.756097560975604</v>
      </c>
      <c r="H12" s="189">
        <v>13</v>
      </c>
      <c r="I12" s="189">
        <v>1</v>
      </c>
      <c r="J12" s="226">
        <f t="shared" si="2"/>
        <v>7.6923076923076925</v>
      </c>
      <c r="K12" s="189">
        <v>4</v>
      </c>
      <c r="L12" s="189">
        <v>1</v>
      </c>
      <c r="M12" s="226">
        <f t="shared" si="3"/>
        <v>25</v>
      </c>
      <c r="N12" s="189">
        <v>0</v>
      </c>
      <c r="O12" s="189">
        <v>0</v>
      </c>
      <c r="P12" s="226"/>
      <c r="Q12" s="189">
        <v>148</v>
      </c>
      <c r="R12" s="189">
        <v>76</v>
      </c>
      <c r="S12" s="226">
        <f t="shared" si="4"/>
        <v>51.351351351351347</v>
      </c>
      <c r="T12" s="189">
        <v>152</v>
      </c>
      <c r="U12" s="189">
        <v>136</v>
      </c>
      <c r="V12" s="226">
        <f t="shared" si="5"/>
        <v>89.473684210526315</v>
      </c>
      <c r="W12" s="189">
        <v>148</v>
      </c>
      <c r="X12" s="189">
        <v>134</v>
      </c>
      <c r="Y12" s="226">
        <f t="shared" si="6"/>
        <v>90.540540540540533</v>
      </c>
      <c r="Z12" s="189">
        <v>114</v>
      </c>
      <c r="AA12" s="189">
        <v>99</v>
      </c>
      <c r="AB12" s="226">
        <f t="shared" si="7"/>
        <v>86.842105263157904</v>
      </c>
      <c r="AC12" s="218"/>
      <c r="AD12" s="201"/>
      <c r="AE12" s="201"/>
      <c r="AF12" s="201"/>
      <c r="AG12" s="219"/>
      <c r="AH12" s="219"/>
      <c r="AI12" s="219"/>
      <c r="AJ12" s="219"/>
      <c r="AK12" s="219"/>
      <c r="AL12" s="219"/>
      <c r="AM12" s="219"/>
      <c r="AN12" s="219"/>
      <c r="AO12" s="219"/>
      <c r="AP12" s="219"/>
      <c r="AQ12" s="219"/>
      <c r="AR12" s="219"/>
      <c r="AS12" s="219"/>
      <c r="AT12" s="219"/>
      <c r="AU12" s="219"/>
      <c r="AV12" s="219"/>
      <c r="AW12" s="219"/>
      <c r="AX12" s="219"/>
      <c r="AY12" s="219"/>
      <c r="AZ12" s="219"/>
      <c r="BA12" s="219"/>
      <c r="BB12" s="219"/>
    </row>
    <row r="13" spans="1:54" s="129" customFormat="1" ht="16.149999999999999" customHeight="1">
      <c r="A13" s="184" t="s">
        <v>73</v>
      </c>
      <c r="B13" s="189">
        <v>272</v>
      </c>
      <c r="C13" s="189">
        <v>274</v>
      </c>
      <c r="D13" s="226">
        <f t="shared" si="0"/>
        <v>100.73529411764706</v>
      </c>
      <c r="E13" s="189">
        <v>250</v>
      </c>
      <c r="F13" s="189">
        <v>244</v>
      </c>
      <c r="G13" s="226">
        <f t="shared" si="1"/>
        <v>97.6</v>
      </c>
      <c r="H13" s="189">
        <v>9</v>
      </c>
      <c r="I13" s="189">
        <v>7</v>
      </c>
      <c r="J13" s="226">
        <f t="shared" si="2"/>
        <v>77.777777777777786</v>
      </c>
      <c r="K13" s="189">
        <v>14</v>
      </c>
      <c r="L13" s="189">
        <v>0</v>
      </c>
      <c r="M13" s="226">
        <f t="shared" si="3"/>
        <v>0</v>
      </c>
      <c r="N13" s="189">
        <v>4</v>
      </c>
      <c r="O13" s="189">
        <v>2</v>
      </c>
      <c r="P13" s="226">
        <f>O13/N13*100</f>
        <v>50</v>
      </c>
      <c r="Q13" s="189">
        <v>196</v>
      </c>
      <c r="R13" s="189">
        <v>135</v>
      </c>
      <c r="S13" s="226">
        <f t="shared" si="4"/>
        <v>68.877551020408163</v>
      </c>
      <c r="T13" s="189">
        <v>255</v>
      </c>
      <c r="U13" s="189">
        <v>257</v>
      </c>
      <c r="V13" s="226">
        <f t="shared" si="5"/>
        <v>100.78431372549019</v>
      </c>
      <c r="W13" s="189">
        <v>235</v>
      </c>
      <c r="X13" s="189">
        <v>228</v>
      </c>
      <c r="Y13" s="226">
        <f t="shared" si="6"/>
        <v>97.021276595744681</v>
      </c>
      <c r="Z13" s="189">
        <v>198</v>
      </c>
      <c r="AA13" s="189">
        <v>199</v>
      </c>
      <c r="AB13" s="226">
        <f t="shared" si="7"/>
        <v>100.50505050505049</v>
      </c>
      <c r="AC13" s="218"/>
      <c r="AD13" s="201"/>
      <c r="AE13" s="201"/>
      <c r="AF13" s="201"/>
      <c r="AG13" s="219"/>
      <c r="AH13" s="219"/>
      <c r="AI13" s="219"/>
      <c r="AJ13" s="219"/>
      <c r="AK13" s="219"/>
      <c r="AL13" s="219"/>
      <c r="AM13" s="219"/>
      <c r="AN13" s="219"/>
      <c r="AO13" s="219"/>
      <c r="AP13" s="219"/>
      <c r="AQ13" s="219"/>
      <c r="AR13" s="219"/>
      <c r="AS13" s="219"/>
      <c r="AT13" s="219"/>
      <c r="AU13" s="219"/>
      <c r="AV13" s="219"/>
      <c r="AW13" s="219"/>
      <c r="AX13" s="219"/>
      <c r="AY13" s="219"/>
      <c r="AZ13" s="219"/>
      <c r="BA13" s="219"/>
      <c r="BB13" s="219"/>
    </row>
    <row r="14" spans="1:54" s="129" customFormat="1" ht="16.149999999999999" customHeight="1">
      <c r="A14" s="184" t="s">
        <v>74</v>
      </c>
      <c r="B14" s="189">
        <v>260</v>
      </c>
      <c r="C14" s="189">
        <v>227</v>
      </c>
      <c r="D14" s="226">
        <f t="shared" si="0"/>
        <v>87.307692307692307</v>
      </c>
      <c r="E14" s="189">
        <v>220</v>
      </c>
      <c r="F14" s="189">
        <v>208</v>
      </c>
      <c r="G14" s="226">
        <f t="shared" si="1"/>
        <v>94.545454545454547</v>
      </c>
      <c r="H14" s="189">
        <v>13</v>
      </c>
      <c r="I14" s="189">
        <v>11</v>
      </c>
      <c r="J14" s="226">
        <f t="shared" si="2"/>
        <v>84.615384615384613</v>
      </c>
      <c r="K14" s="189">
        <v>8</v>
      </c>
      <c r="L14" s="189">
        <v>2</v>
      </c>
      <c r="M14" s="226">
        <f t="shared" si="3"/>
        <v>25</v>
      </c>
      <c r="N14" s="189">
        <v>0</v>
      </c>
      <c r="O14" s="189">
        <v>0</v>
      </c>
      <c r="P14" s="226"/>
      <c r="Q14" s="189">
        <v>180</v>
      </c>
      <c r="R14" s="189">
        <v>77</v>
      </c>
      <c r="S14" s="226">
        <f t="shared" si="4"/>
        <v>42.777777777777779</v>
      </c>
      <c r="T14" s="189">
        <v>217</v>
      </c>
      <c r="U14" s="189">
        <v>206</v>
      </c>
      <c r="V14" s="226">
        <f t="shared" si="5"/>
        <v>94.930875576036868</v>
      </c>
      <c r="W14" s="189">
        <v>208</v>
      </c>
      <c r="X14" s="189">
        <v>189</v>
      </c>
      <c r="Y14" s="226">
        <f t="shared" si="6"/>
        <v>90.865384615384613</v>
      </c>
      <c r="Z14" s="189">
        <v>173</v>
      </c>
      <c r="AA14" s="189">
        <v>158</v>
      </c>
      <c r="AB14" s="226">
        <f t="shared" si="7"/>
        <v>91.329479768786129</v>
      </c>
      <c r="AC14" s="218"/>
      <c r="AD14" s="201"/>
      <c r="AE14" s="201"/>
      <c r="AF14" s="201"/>
      <c r="AG14" s="219"/>
      <c r="AH14" s="219"/>
      <c r="AI14" s="219"/>
      <c r="AJ14" s="219"/>
      <c r="AK14" s="219"/>
      <c r="AL14" s="219"/>
      <c r="AM14" s="219"/>
      <c r="AN14" s="219"/>
      <c r="AO14" s="219"/>
      <c r="AP14" s="219"/>
      <c r="AQ14" s="219"/>
      <c r="AR14" s="219"/>
      <c r="AS14" s="219"/>
      <c r="AT14" s="219"/>
      <c r="AU14" s="219"/>
      <c r="AV14" s="219"/>
      <c r="AW14" s="219"/>
      <c r="AX14" s="219"/>
      <c r="AY14" s="219"/>
      <c r="AZ14" s="219"/>
      <c r="BA14" s="219"/>
      <c r="BB14" s="219"/>
    </row>
    <row r="15" spans="1:54" s="129" customFormat="1" ht="16.149999999999999" customHeight="1">
      <c r="A15" s="184" t="s">
        <v>75</v>
      </c>
      <c r="B15" s="189">
        <v>810</v>
      </c>
      <c r="C15" s="189">
        <v>1013</v>
      </c>
      <c r="D15" s="226">
        <f t="shared" si="0"/>
        <v>125.06172839506173</v>
      </c>
      <c r="E15" s="189">
        <v>724</v>
      </c>
      <c r="F15" s="189">
        <v>880</v>
      </c>
      <c r="G15" s="226">
        <f t="shared" si="1"/>
        <v>121.54696132596685</v>
      </c>
      <c r="H15" s="189">
        <v>26</v>
      </c>
      <c r="I15" s="189">
        <v>16</v>
      </c>
      <c r="J15" s="226">
        <f t="shared" si="2"/>
        <v>61.53846153846154</v>
      </c>
      <c r="K15" s="189">
        <v>5</v>
      </c>
      <c r="L15" s="189">
        <v>9</v>
      </c>
      <c r="M15" s="226">
        <f t="shared" si="3"/>
        <v>180</v>
      </c>
      <c r="N15" s="189">
        <v>0</v>
      </c>
      <c r="O15" s="189">
        <v>0</v>
      </c>
      <c r="P15" s="226"/>
      <c r="Q15" s="189">
        <v>408</v>
      </c>
      <c r="R15" s="189">
        <v>302</v>
      </c>
      <c r="S15" s="226">
        <f t="shared" si="4"/>
        <v>74.019607843137265</v>
      </c>
      <c r="T15" s="189">
        <v>765</v>
      </c>
      <c r="U15" s="189">
        <v>948</v>
      </c>
      <c r="V15" s="226">
        <f t="shared" si="5"/>
        <v>123.92156862745098</v>
      </c>
      <c r="W15" s="189">
        <v>680</v>
      </c>
      <c r="X15" s="189">
        <v>842</v>
      </c>
      <c r="Y15" s="226">
        <f t="shared" si="6"/>
        <v>123.82352941176471</v>
      </c>
      <c r="Z15" s="189">
        <v>534</v>
      </c>
      <c r="AA15" s="189">
        <v>662</v>
      </c>
      <c r="AB15" s="226">
        <f t="shared" si="7"/>
        <v>123.97003745318351</v>
      </c>
      <c r="AC15" s="218"/>
      <c r="AD15" s="201"/>
      <c r="AE15" s="201"/>
      <c r="AF15" s="201"/>
      <c r="AG15" s="219"/>
      <c r="AH15" s="219"/>
      <c r="AI15" s="219"/>
      <c r="AJ15" s="219"/>
      <c r="AK15" s="219"/>
      <c r="AL15" s="219"/>
      <c r="AM15" s="219"/>
      <c r="AN15" s="219"/>
      <c r="AO15" s="219"/>
      <c r="AP15" s="219"/>
      <c r="AQ15" s="219"/>
      <c r="AR15" s="219"/>
      <c r="AS15" s="219"/>
      <c r="AT15" s="219"/>
      <c r="AU15" s="219"/>
      <c r="AV15" s="219"/>
      <c r="AW15" s="219"/>
      <c r="AX15" s="219"/>
      <c r="AY15" s="219"/>
      <c r="AZ15" s="219"/>
      <c r="BA15" s="219"/>
      <c r="BB15" s="219"/>
    </row>
    <row r="16" spans="1:54" s="129" customFormat="1" ht="16.149999999999999" customHeight="1">
      <c r="A16" s="184" t="s">
        <v>76</v>
      </c>
      <c r="B16" s="189">
        <v>285</v>
      </c>
      <c r="C16" s="189">
        <v>387</v>
      </c>
      <c r="D16" s="226">
        <f t="shared" si="0"/>
        <v>135.78947368421052</v>
      </c>
      <c r="E16" s="189">
        <v>209</v>
      </c>
      <c r="F16" s="189">
        <v>301</v>
      </c>
      <c r="G16" s="226">
        <f t="shared" si="1"/>
        <v>144.01913875598086</v>
      </c>
      <c r="H16" s="189">
        <v>12</v>
      </c>
      <c r="I16" s="189">
        <v>10</v>
      </c>
      <c r="J16" s="226">
        <f t="shared" si="2"/>
        <v>83.333333333333343</v>
      </c>
      <c r="K16" s="189">
        <v>10</v>
      </c>
      <c r="L16" s="189">
        <v>8</v>
      </c>
      <c r="M16" s="226">
        <f t="shared" si="3"/>
        <v>80</v>
      </c>
      <c r="N16" s="189">
        <v>0</v>
      </c>
      <c r="O16" s="189">
        <v>0</v>
      </c>
      <c r="P16" s="226"/>
      <c r="Q16" s="189">
        <v>169</v>
      </c>
      <c r="R16" s="189">
        <v>134</v>
      </c>
      <c r="S16" s="226">
        <f t="shared" si="4"/>
        <v>79.289940828402365</v>
      </c>
      <c r="T16" s="189">
        <v>264</v>
      </c>
      <c r="U16" s="189">
        <v>361</v>
      </c>
      <c r="V16" s="226">
        <f t="shared" si="5"/>
        <v>136.74242424242425</v>
      </c>
      <c r="W16" s="189">
        <v>190</v>
      </c>
      <c r="X16" s="189">
        <v>275</v>
      </c>
      <c r="Y16" s="226">
        <f t="shared" si="6"/>
        <v>144.73684210526315</v>
      </c>
      <c r="Z16" s="189">
        <v>168</v>
      </c>
      <c r="AA16" s="189">
        <v>235</v>
      </c>
      <c r="AB16" s="226">
        <f t="shared" si="7"/>
        <v>139.88095238095238</v>
      </c>
      <c r="AC16" s="218"/>
      <c r="AD16" s="201"/>
      <c r="AE16" s="201"/>
      <c r="AF16" s="201"/>
      <c r="AG16" s="219"/>
      <c r="AH16" s="219"/>
      <c r="AI16" s="219"/>
      <c r="AJ16" s="219"/>
      <c r="AK16" s="219"/>
      <c r="AL16" s="219"/>
      <c r="AM16" s="219"/>
      <c r="AN16" s="219"/>
      <c r="AO16" s="219"/>
      <c r="AP16" s="219"/>
      <c r="AQ16" s="219"/>
      <c r="AR16" s="219"/>
      <c r="AS16" s="219"/>
      <c r="AT16" s="219"/>
      <c r="AU16" s="219"/>
      <c r="AV16" s="219"/>
      <c r="AW16" s="219"/>
      <c r="AX16" s="219"/>
      <c r="AY16" s="219"/>
      <c r="AZ16" s="219"/>
      <c r="BA16" s="219"/>
      <c r="BB16" s="219"/>
    </row>
    <row r="17" spans="1:54" s="129" customFormat="1" ht="16.149999999999999" customHeight="1">
      <c r="A17" s="184" t="s">
        <v>77</v>
      </c>
      <c r="B17" s="189">
        <v>148</v>
      </c>
      <c r="C17" s="189">
        <v>21</v>
      </c>
      <c r="D17" s="226">
        <f t="shared" si="0"/>
        <v>14.189189189189189</v>
      </c>
      <c r="E17" s="189">
        <v>81</v>
      </c>
      <c r="F17" s="189">
        <v>7</v>
      </c>
      <c r="G17" s="226">
        <f t="shared" si="1"/>
        <v>8.6419753086419746</v>
      </c>
      <c r="H17" s="189">
        <v>14</v>
      </c>
      <c r="I17" s="189">
        <v>1</v>
      </c>
      <c r="J17" s="226">
        <f t="shared" si="2"/>
        <v>7.1428571428571423</v>
      </c>
      <c r="K17" s="189">
        <v>2</v>
      </c>
      <c r="L17" s="189">
        <v>0</v>
      </c>
      <c r="M17" s="226">
        <f t="shared" si="3"/>
        <v>0</v>
      </c>
      <c r="N17" s="189">
        <v>0</v>
      </c>
      <c r="O17" s="189">
        <v>0</v>
      </c>
      <c r="P17" s="226"/>
      <c r="Q17" s="189">
        <v>73</v>
      </c>
      <c r="R17" s="189">
        <v>4</v>
      </c>
      <c r="S17" s="226">
        <f t="shared" si="4"/>
        <v>5.4794520547945202</v>
      </c>
      <c r="T17" s="189">
        <v>136</v>
      </c>
      <c r="U17" s="189">
        <v>21</v>
      </c>
      <c r="V17" s="226">
        <f t="shared" si="5"/>
        <v>15.441176470588236</v>
      </c>
      <c r="W17" s="189">
        <v>76</v>
      </c>
      <c r="X17" s="189">
        <v>7</v>
      </c>
      <c r="Y17" s="226">
        <f t="shared" si="6"/>
        <v>9.2105263157894726</v>
      </c>
      <c r="Z17" s="189">
        <v>63</v>
      </c>
      <c r="AA17" s="189">
        <v>6</v>
      </c>
      <c r="AB17" s="226">
        <f t="shared" si="7"/>
        <v>9.5238095238095237</v>
      </c>
      <c r="AC17" s="218"/>
      <c r="AD17" s="201"/>
      <c r="AE17" s="201"/>
      <c r="AF17" s="201"/>
      <c r="AG17" s="219"/>
      <c r="AH17" s="219"/>
      <c r="AI17" s="219"/>
      <c r="AJ17" s="219"/>
      <c r="AK17" s="219"/>
      <c r="AL17" s="219"/>
      <c r="AM17" s="219"/>
      <c r="AN17" s="219"/>
      <c r="AO17" s="219"/>
      <c r="AP17" s="219"/>
      <c r="AQ17" s="219"/>
      <c r="AR17" s="219"/>
      <c r="AS17" s="219"/>
      <c r="AT17" s="219"/>
      <c r="AU17" s="219"/>
      <c r="AV17" s="219"/>
      <c r="AW17" s="219"/>
      <c r="AX17" s="219"/>
      <c r="AY17" s="219"/>
      <c r="AZ17" s="219"/>
      <c r="BA17" s="219"/>
      <c r="BB17" s="219"/>
    </row>
    <row r="18" spans="1:54" s="129" customFormat="1" ht="16.149999999999999" customHeight="1">
      <c r="A18" s="184" t="s">
        <v>78</v>
      </c>
      <c r="B18" s="189">
        <v>137</v>
      </c>
      <c r="C18" s="189">
        <v>140</v>
      </c>
      <c r="D18" s="226">
        <f t="shared" si="0"/>
        <v>102.18978102189782</v>
      </c>
      <c r="E18" s="189">
        <v>103</v>
      </c>
      <c r="F18" s="189">
        <v>128</v>
      </c>
      <c r="G18" s="226">
        <f t="shared" si="1"/>
        <v>124.27184466019416</v>
      </c>
      <c r="H18" s="189">
        <v>17</v>
      </c>
      <c r="I18" s="189">
        <v>3</v>
      </c>
      <c r="J18" s="226">
        <f t="shared" si="2"/>
        <v>17.647058823529413</v>
      </c>
      <c r="K18" s="189">
        <v>12</v>
      </c>
      <c r="L18" s="189">
        <v>4</v>
      </c>
      <c r="M18" s="226">
        <f t="shared" si="3"/>
        <v>33.333333333333329</v>
      </c>
      <c r="N18" s="189">
        <v>1</v>
      </c>
      <c r="O18" s="189">
        <v>0</v>
      </c>
      <c r="P18" s="226">
        <f>O18/N18*100</f>
        <v>0</v>
      </c>
      <c r="Q18" s="189">
        <v>79</v>
      </c>
      <c r="R18" s="189">
        <v>51</v>
      </c>
      <c r="S18" s="226">
        <f t="shared" si="4"/>
        <v>64.556962025316452</v>
      </c>
      <c r="T18" s="189">
        <v>118</v>
      </c>
      <c r="U18" s="189">
        <v>131</v>
      </c>
      <c r="V18" s="226">
        <f t="shared" si="5"/>
        <v>111.01694915254237</v>
      </c>
      <c r="W18" s="189">
        <v>97</v>
      </c>
      <c r="X18" s="189">
        <v>119</v>
      </c>
      <c r="Y18" s="226">
        <f t="shared" si="6"/>
        <v>122.68041237113403</v>
      </c>
      <c r="Z18" s="189">
        <v>79</v>
      </c>
      <c r="AA18" s="189">
        <v>94</v>
      </c>
      <c r="AB18" s="226">
        <f t="shared" si="7"/>
        <v>118.98734177215189</v>
      </c>
      <c r="AC18" s="218"/>
      <c r="AD18" s="201"/>
      <c r="AE18" s="201"/>
      <c r="AF18" s="201"/>
      <c r="AG18" s="219"/>
      <c r="AH18" s="219"/>
      <c r="AI18" s="219"/>
      <c r="AJ18" s="219"/>
      <c r="AK18" s="219"/>
      <c r="AL18" s="219"/>
      <c r="AM18" s="219"/>
      <c r="AN18" s="219"/>
      <c r="AO18" s="219"/>
      <c r="AP18" s="219"/>
      <c r="AQ18" s="219"/>
      <c r="AR18" s="219"/>
      <c r="AS18" s="219"/>
      <c r="AT18" s="219"/>
      <c r="AU18" s="219"/>
      <c r="AV18" s="219"/>
      <c r="AW18" s="219"/>
      <c r="AX18" s="219"/>
      <c r="AY18" s="219"/>
      <c r="AZ18" s="219"/>
      <c r="BA18" s="219"/>
      <c r="BB18" s="219"/>
    </row>
    <row r="19" spans="1:54" s="129" customFormat="1" ht="16.149999999999999" customHeight="1">
      <c r="A19" s="184" t="s">
        <v>79</v>
      </c>
      <c r="B19" s="189">
        <v>348</v>
      </c>
      <c r="C19" s="189">
        <v>338</v>
      </c>
      <c r="D19" s="226">
        <f t="shared" si="0"/>
        <v>97.126436781609186</v>
      </c>
      <c r="E19" s="189">
        <v>315</v>
      </c>
      <c r="F19" s="189">
        <v>320</v>
      </c>
      <c r="G19" s="226">
        <f t="shared" si="1"/>
        <v>101.58730158730158</v>
      </c>
      <c r="H19" s="189">
        <v>17</v>
      </c>
      <c r="I19" s="189">
        <v>2</v>
      </c>
      <c r="J19" s="226">
        <f t="shared" si="2"/>
        <v>11.76470588235294</v>
      </c>
      <c r="K19" s="189">
        <v>33</v>
      </c>
      <c r="L19" s="189">
        <v>4</v>
      </c>
      <c r="M19" s="226">
        <f t="shared" si="3"/>
        <v>12.121212121212121</v>
      </c>
      <c r="N19" s="189">
        <v>0</v>
      </c>
      <c r="O19" s="189">
        <v>1</v>
      </c>
      <c r="P19" s="226"/>
      <c r="Q19" s="189">
        <v>217</v>
      </c>
      <c r="R19" s="189">
        <v>108</v>
      </c>
      <c r="S19" s="226">
        <f t="shared" si="4"/>
        <v>49.769585253456221</v>
      </c>
      <c r="T19" s="189">
        <v>309</v>
      </c>
      <c r="U19" s="189">
        <v>311</v>
      </c>
      <c r="V19" s="226">
        <f t="shared" si="5"/>
        <v>100.64724919093851</v>
      </c>
      <c r="W19" s="189">
        <v>283</v>
      </c>
      <c r="X19" s="189">
        <v>293</v>
      </c>
      <c r="Y19" s="226">
        <f t="shared" si="6"/>
        <v>103.53356890459364</v>
      </c>
      <c r="Z19" s="189">
        <v>227</v>
      </c>
      <c r="AA19" s="189">
        <v>227</v>
      </c>
      <c r="AB19" s="226">
        <f t="shared" si="7"/>
        <v>100</v>
      </c>
      <c r="AC19" s="218"/>
      <c r="AD19" s="201"/>
      <c r="AE19" s="201"/>
      <c r="AF19" s="201"/>
      <c r="AG19" s="219"/>
      <c r="AH19" s="219"/>
      <c r="AI19" s="219"/>
      <c r="AJ19" s="219"/>
      <c r="AK19" s="219"/>
      <c r="AL19" s="219"/>
      <c r="AM19" s="219"/>
      <c r="AN19" s="219"/>
      <c r="AO19" s="219"/>
      <c r="AP19" s="219"/>
      <c r="AQ19" s="219"/>
      <c r="AR19" s="219"/>
      <c r="AS19" s="219"/>
      <c r="AT19" s="219"/>
      <c r="AU19" s="219"/>
      <c r="AV19" s="219"/>
      <c r="AW19" s="219"/>
      <c r="AX19" s="219"/>
      <c r="AY19" s="219"/>
      <c r="AZ19" s="219"/>
      <c r="BA19" s="219"/>
      <c r="BB19" s="219"/>
    </row>
    <row r="20" spans="1:54" s="129" customFormat="1" ht="16.149999999999999" customHeight="1">
      <c r="A20" s="184" t="s">
        <v>80</v>
      </c>
      <c r="B20" s="189">
        <v>1013</v>
      </c>
      <c r="C20" s="189">
        <v>1110</v>
      </c>
      <c r="D20" s="226">
        <f t="shared" si="0"/>
        <v>109.57551826258639</v>
      </c>
      <c r="E20" s="189">
        <v>416</v>
      </c>
      <c r="F20" s="189">
        <v>576</v>
      </c>
      <c r="G20" s="226">
        <f t="shared" si="1"/>
        <v>138.46153846153845</v>
      </c>
      <c r="H20" s="189">
        <v>18</v>
      </c>
      <c r="I20" s="189">
        <v>13</v>
      </c>
      <c r="J20" s="226">
        <f t="shared" si="2"/>
        <v>72.222222222222214</v>
      </c>
      <c r="K20" s="189">
        <v>6</v>
      </c>
      <c r="L20" s="189">
        <v>13</v>
      </c>
      <c r="M20" s="226">
        <f t="shared" si="3"/>
        <v>216.66666666666666</v>
      </c>
      <c r="N20" s="189">
        <v>7</v>
      </c>
      <c r="O20" s="189">
        <v>0</v>
      </c>
      <c r="P20" s="226">
        <f>O20/N20*100</f>
        <v>0</v>
      </c>
      <c r="Q20" s="189">
        <v>257</v>
      </c>
      <c r="R20" s="189">
        <v>191</v>
      </c>
      <c r="S20" s="226">
        <f t="shared" si="4"/>
        <v>74.319066147859928</v>
      </c>
      <c r="T20" s="189">
        <v>968</v>
      </c>
      <c r="U20" s="189">
        <v>1074</v>
      </c>
      <c r="V20" s="226">
        <f t="shared" si="5"/>
        <v>110.9504132231405</v>
      </c>
      <c r="W20" s="189">
        <v>379</v>
      </c>
      <c r="X20" s="189">
        <v>541</v>
      </c>
      <c r="Y20" s="226">
        <f t="shared" si="6"/>
        <v>142.74406332453827</v>
      </c>
      <c r="Z20" s="189">
        <v>331</v>
      </c>
      <c r="AA20" s="189">
        <v>466</v>
      </c>
      <c r="AB20" s="226">
        <f t="shared" si="7"/>
        <v>140.78549848942598</v>
      </c>
      <c r="AC20" s="218"/>
      <c r="AD20" s="201"/>
      <c r="AE20" s="201"/>
      <c r="AF20" s="201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219"/>
      <c r="AS20" s="219"/>
      <c r="AT20" s="219"/>
      <c r="AU20" s="219"/>
      <c r="AV20" s="219"/>
      <c r="AW20" s="219"/>
      <c r="AX20" s="219"/>
      <c r="AY20" s="219"/>
      <c r="AZ20" s="219"/>
      <c r="BA20" s="219"/>
      <c r="BB20" s="219"/>
    </row>
    <row r="21" spans="1:54" s="129" customFormat="1" ht="16.149999999999999" customHeight="1">
      <c r="A21" s="184" t="s">
        <v>81</v>
      </c>
      <c r="B21" s="189">
        <v>212</v>
      </c>
      <c r="C21" s="189">
        <v>238</v>
      </c>
      <c r="D21" s="226">
        <f t="shared" si="0"/>
        <v>112.26415094339623</v>
      </c>
      <c r="E21" s="189">
        <v>177</v>
      </c>
      <c r="F21" s="189">
        <v>207</v>
      </c>
      <c r="G21" s="226">
        <f t="shared" si="1"/>
        <v>116.94915254237289</v>
      </c>
      <c r="H21" s="189">
        <v>13</v>
      </c>
      <c r="I21" s="189">
        <v>6</v>
      </c>
      <c r="J21" s="226">
        <f t="shared" si="2"/>
        <v>46.153846153846153</v>
      </c>
      <c r="K21" s="189">
        <v>1</v>
      </c>
      <c r="L21" s="189">
        <v>1</v>
      </c>
      <c r="M21" s="226">
        <f t="shared" si="3"/>
        <v>100</v>
      </c>
      <c r="N21" s="189">
        <v>0</v>
      </c>
      <c r="O21" s="189">
        <v>0</v>
      </c>
      <c r="P21" s="226"/>
      <c r="Q21" s="189">
        <v>166</v>
      </c>
      <c r="R21" s="189">
        <v>194</v>
      </c>
      <c r="S21" s="226">
        <f t="shared" si="4"/>
        <v>116.86746987951808</v>
      </c>
      <c r="T21" s="189">
        <v>193</v>
      </c>
      <c r="U21" s="189">
        <v>224</v>
      </c>
      <c r="V21" s="226">
        <f t="shared" si="5"/>
        <v>116.06217616580309</v>
      </c>
      <c r="W21" s="189">
        <v>164</v>
      </c>
      <c r="X21" s="189">
        <v>193</v>
      </c>
      <c r="Y21" s="226">
        <f t="shared" si="6"/>
        <v>117.68292682926828</v>
      </c>
      <c r="Z21" s="189">
        <v>128</v>
      </c>
      <c r="AA21" s="189">
        <v>154</v>
      </c>
      <c r="AB21" s="226">
        <f t="shared" si="7"/>
        <v>120.3125</v>
      </c>
      <c r="AC21" s="220"/>
      <c r="AD21" s="220"/>
      <c r="AE21" s="220"/>
      <c r="AF21" s="220"/>
      <c r="AG21" s="219"/>
      <c r="AH21" s="219"/>
      <c r="AI21" s="219"/>
      <c r="AJ21" s="219"/>
      <c r="AK21" s="219"/>
      <c r="AL21" s="219"/>
      <c r="AM21" s="219"/>
      <c r="AN21" s="219"/>
      <c r="AO21" s="219"/>
      <c r="AP21" s="219"/>
      <c r="AQ21" s="219"/>
      <c r="AR21" s="219"/>
      <c r="AS21" s="219"/>
      <c r="AT21" s="219"/>
      <c r="AU21" s="219"/>
      <c r="AV21" s="219"/>
      <c r="AW21" s="219"/>
      <c r="AX21" s="219"/>
      <c r="AY21" s="219"/>
      <c r="AZ21" s="219"/>
      <c r="BA21" s="219"/>
      <c r="BB21" s="219"/>
    </row>
    <row r="22" spans="1:54" s="129" customFormat="1" ht="16.149999999999999" customHeight="1">
      <c r="A22" s="184" t="s">
        <v>82</v>
      </c>
      <c r="B22" s="189">
        <v>137</v>
      </c>
      <c r="C22" s="189">
        <v>263</v>
      </c>
      <c r="D22" s="226">
        <f t="shared" si="0"/>
        <v>191.97080291970804</v>
      </c>
      <c r="E22" s="189">
        <v>120</v>
      </c>
      <c r="F22" s="189">
        <v>208</v>
      </c>
      <c r="G22" s="226">
        <f t="shared" si="1"/>
        <v>173.33333333333334</v>
      </c>
      <c r="H22" s="189">
        <v>9</v>
      </c>
      <c r="I22" s="189">
        <v>7</v>
      </c>
      <c r="J22" s="226">
        <f t="shared" si="2"/>
        <v>77.777777777777786</v>
      </c>
      <c r="K22" s="189">
        <v>2</v>
      </c>
      <c r="L22" s="189">
        <v>0</v>
      </c>
      <c r="M22" s="226">
        <f t="shared" si="3"/>
        <v>0</v>
      </c>
      <c r="N22" s="189">
        <v>0</v>
      </c>
      <c r="O22" s="189">
        <v>0</v>
      </c>
      <c r="P22" s="226"/>
      <c r="Q22" s="189">
        <v>89</v>
      </c>
      <c r="R22" s="189">
        <v>77</v>
      </c>
      <c r="S22" s="226">
        <f t="shared" si="4"/>
        <v>86.516853932584269</v>
      </c>
      <c r="T22" s="189">
        <v>115</v>
      </c>
      <c r="U22" s="189">
        <v>240</v>
      </c>
      <c r="V22" s="226">
        <f t="shared" si="5"/>
        <v>208.69565217391303</v>
      </c>
      <c r="W22" s="189">
        <v>103</v>
      </c>
      <c r="X22" s="189">
        <v>189</v>
      </c>
      <c r="Y22" s="226">
        <f t="shared" si="6"/>
        <v>183.49514563106797</v>
      </c>
      <c r="Z22" s="189">
        <v>79</v>
      </c>
      <c r="AA22" s="189">
        <v>157</v>
      </c>
      <c r="AB22" s="226">
        <f t="shared" si="7"/>
        <v>198.73417721518987</v>
      </c>
      <c r="AC22" s="218"/>
      <c r="AD22" s="201"/>
      <c r="AE22" s="201"/>
      <c r="AF22" s="201"/>
      <c r="AG22" s="219"/>
      <c r="AH22" s="219"/>
      <c r="AI22" s="219"/>
      <c r="AJ22" s="219"/>
      <c r="AK22" s="219"/>
      <c r="AL22" s="219"/>
      <c r="AM22" s="219"/>
      <c r="AN22" s="219"/>
      <c r="AO22" s="219"/>
      <c r="AP22" s="219"/>
      <c r="AQ22" s="219"/>
      <c r="AR22" s="219"/>
      <c r="AS22" s="219"/>
      <c r="AT22" s="219"/>
      <c r="AU22" s="219"/>
      <c r="AV22" s="219"/>
      <c r="AW22" s="219"/>
      <c r="AX22" s="219"/>
      <c r="AY22" s="219"/>
      <c r="AZ22" s="219"/>
      <c r="BA22" s="219"/>
      <c r="BB22" s="219"/>
    </row>
    <row r="23" spans="1:54" s="129" customFormat="1" ht="16.149999999999999" customHeight="1">
      <c r="A23" s="184" t="s">
        <v>83</v>
      </c>
      <c r="B23" s="189">
        <v>528</v>
      </c>
      <c r="C23" s="189">
        <v>490</v>
      </c>
      <c r="D23" s="226">
        <f t="shared" si="0"/>
        <v>92.803030303030297</v>
      </c>
      <c r="E23" s="189">
        <v>287</v>
      </c>
      <c r="F23" s="189">
        <v>302</v>
      </c>
      <c r="G23" s="226">
        <f t="shared" si="1"/>
        <v>105.22648083623693</v>
      </c>
      <c r="H23" s="189">
        <v>9</v>
      </c>
      <c r="I23" s="189">
        <v>13</v>
      </c>
      <c r="J23" s="226">
        <f t="shared" si="2"/>
        <v>144.44444444444443</v>
      </c>
      <c r="K23" s="189">
        <v>8</v>
      </c>
      <c r="L23" s="189">
        <v>5</v>
      </c>
      <c r="M23" s="226">
        <f t="shared" si="3"/>
        <v>62.5</v>
      </c>
      <c r="N23" s="189">
        <v>1</v>
      </c>
      <c r="O23" s="189">
        <v>0</v>
      </c>
      <c r="P23" s="226">
        <f>O23/N23*100</f>
        <v>0</v>
      </c>
      <c r="Q23" s="189">
        <v>198</v>
      </c>
      <c r="R23" s="189">
        <v>75</v>
      </c>
      <c r="S23" s="226">
        <f t="shared" si="4"/>
        <v>37.878787878787875</v>
      </c>
      <c r="T23" s="189">
        <v>496</v>
      </c>
      <c r="U23" s="189">
        <v>467</v>
      </c>
      <c r="V23" s="226">
        <f t="shared" si="5"/>
        <v>94.153225806451616</v>
      </c>
      <c r="W23" s="189">
        <v>274</v>
      </c>
      <c r="X23" s="189">
        <v>280</v>
      </c>
      <c r="Y23" s="226">
        <f t="shared" si="6"/>
        <v>102.18978102189782</v>
      </c>
      <c r="Z23" s="189">
        <v>195</v>
      </c>
      <c r="AA23" s="189">
        <v>225</v>
      </c>
      <c r="AB23" s="226">
        <f t="shared" si="7"/>
        <v>115.38461538461537</v>
      </c>
      <c r="AC23" s="218"/>
      <c r="AD23" s="201"/>
      <c r="AE23" s="201"/>
      <c r="AF23" s="201"/>
      <c r="AG23" s="219"/>
      <c r="AH23" s="219"/>
      <c r="AI23" s="219"/>
      <c r="AJ23" s="219"/>
      <c r="AK23" s="219"/>
      <c r="AL23" s="219"/>
      <c r="AM23" s="219"/>
      <c r="AN23" s="219"/>
      <c r="AO23" s="219"/>
      <c r="AP23" s="219"/>
      <c r="AQ23" s="219"/>
      <c r="AR23" s="219"/>
      <c r="AS23" s="219"/>
      <c r="AT23" s="219"/>
      <c r="AU23" s="219"/>
      <c r="AV23" s="219"/>
      <c r="AW23" s="219"/>
      <c r="AX23" s="219"/>
      <c r="AY23" s="219"/>
      <c r="AZ23" s="219"/>
      <c r="BA23" s="219"/>
      <c r="BB23" s="219"/>
    </row>
    <row r="24" spans="1:54" s="129" customFormat="1" ht="16.149999999999999" customHeight="1">
      <c r="A24" s="184" t="s">
        <v>84</v>
      </c>
      <c r="B24" s="189">
        <v>510</v>
      </c>
      <c r="C24" s="189">
        <v>502</v>
      </c>
      <c r="D24" s="226">
        <f t="shared" si="0"/>
        <v>98.431372549019599</v>
      </c>
      <c r="E24" s="189">
        <v>464</v>
      </c>
      <c r="F24" s="189">
        <v>462</v>
      </c>
      <c r="G24" s="226">
        <f t="shared" si="1"/>
        <v>99.568965517241381</v>
      </c>
      <c r="H24" s="189">
        <v>15</v>
      </c>
      <c r="I24" s="189">
        <v>19</v>
      </c>
      <c r="J24" s="226">
        <f t="shared" si="2"/>
        <v>126.66666666666666</v>
      </c>
      <c r="K24" s="189">
        <v>6</v>
      </c>
      <c r="L24" s="189">
        <v>2</v>
      </c>
      <c r="M24" s="226">
        <f t="shared" si="3"/>
        <v>33.333333333333329</v>
      </c>
      <c r="N24" s="189">
        <v>0</v>
      </c>
      <c r="O24" s="189">
        <v>0</v>
      </c>
      <c r="P24" s="226"/>
      <c r="Q24" s="189">
        <v>227</v>
      </c>
      <c r="R24" s="189">
        <v>252</v>
      </c>
      <c r="S24" s="226">
        <f t="shared" si="4"/>
        <v>111.01321585903084</v>
      </c>
      <c r="T24" s="189">
        <v>481</v>
      </c>
      <c r="U24" s="189">
        <v>466</v>
      </c>
      <c r="V24" s="226">
        <f t="shared" si="5"/>
        <v>96.881496881496886</v>
      </c>
      <c r="W24" s="189">
        <v>446</v>
      </c>
      <c r="X24" s="189">
        <v>429</v>
      </c>
      <c r="Y24" s="226">
        <f t="shared" si="6"/>
        <v>96.188340807174882</v>
      </c>
      <c r="Z24" s="189">
        <v>375</v>
      </c>
      <c r="AA24" s="189">
        <v>369</v>
      </c>
      <c r="AB24" s="226">
        <f t="shared" si="7"/>
        <v>98.4</v>
      </c>
      <c r="AC24" s="218"/>
      <c r="AD24" s="201"/>
      <c r="AE24" s="201"/>
      <c r="AF24" s="201"/>
      <c r="AG24" s="219"/>
      <c r="AH24" s="219"/>
      <c r="AI24" s="219"/>
      <c r="AJ24" s="219"/>
      <c r="AK24" s="219"/>
      <c r="AL24" s="219"/>
      <c r="AM24" s="219"/>
      <c r="AN24" s="219"/>
      <c r="AO24" s="219"/>
      <c r="AP24" s="219"/>
      <c r="AQ24" s="219"/>
      <c r="AR24" s="219"/>
      <c r="AS24" s="219"/>
      <c r="AT24" s="219"/>
      <c r="AU24" s="219"/>
      <c r="AV24" s="219"/>
      <c r="AW24" s="219"/>
      <c r="AX24" s="219"/>
      <c r="AY24" s="219"/>
      <c r="AZ24" s="219"/>
      <c r="BA24" s="219"/>
      <c r="BB24" s="219"/>
    </row>
    <row r="25" spans="1:54" s="129" customFormat="1" ht="16.149999999999999" customHeight="1">
      <c r="A25" s="184" t="s">
        <v>85</v>
      </c>
      <c r="B25" s="189">
        <v>383</v>
      </c>
      <c r="C25" s="189">
        <v>546</v>
      </c>
      <c r="D25" s="226">
        <f t="shared" si="0"/>
        <v>142.55874673629242</v>
      </c>
      <c r="E25" s="189">
        <v>231</v>
      </c>
      <c r="F25" s="189">
        <v>419</v>
      </c>
      <c r="G25" s="226">
        <f t="shared" si="1"/>
        <v>181.38528138528139</v>
      </c>
      <c r="H25" s="189">
        <v>30</v>
      </c>
      <c r="I25" s="189">
        <v>14</v>
      </c>
      <c r="J25" s="226">
        <f t="shared" si="2"/>
        <v>46.666666666666664</v>
      </c>
      <c r="K25" s="189">
        <v>5</v>
      </c>
      <c r="L25" s="189">
        <v>0</v>
      </c>
      <c r="M25" s="226">
        <f t="shared" si="3"/>
        <v>0</v>
      </c>
      <c r="N25" s="189">
        <v>10</v>
      </c>
      <c r="O25" s="189">
        <v>1</v>
      </c>
      <c r="P25" s="226">
        <f>O25/N25*100</f>
        <v>10</v>
      </c>
      <c r="Q25" s="189">
        <v>217</v>
      </c>
      <c r="R25" s="189">
        <v>338</v>
      </c>
      <c r="S25" s="226">
        <f t="shared" si="4"/>
        <v>155.76036866359445</v>
      </c>
      <c r="T25" s="189">
        <v>330</v>
      </c>
      <c r="U25" s="189">
        <v>504</v>
      </c>
      <c r="V25" s="226">
        <f t="shared" si="5"/>
        <v>152.72727272727275</v>
      </c>
      <c r="W25" s="189">
        <v>196</v>
      </c>
      <c r="X25" s="189">
        <v>380</v>
      </c>
      <c r="Y25" s="226">
        <f t="shared" si="6"/>
        <v>193.87755102040816</v>
      </c>
      <c r="Z25" s="189">
        <v>172</v>
      </c>
      <c r="AA25" s="189">
        <v>339</v>
      </c>
      <c r="AB25" s="226">
        <f t="shared" si="7"/>
        <v>197.09302325581396</v>
      </c>
      <c r="AC25" s="218"/>
      <c r="AD25" s="201"/>
      <c r="AE25" s="201"/>
      <c r="AF25" s="201"/>
      <c r="AG25" s="219"/>
      <c r="AH25" s="219"/>
      <c r="AI25" s="219"/>
      <c r="AJ25" s="219"/>
      <c r="AK25" s="219"/>
      <c r="AL25" s="219"/>
      <c r="AM25" s="219"/>
      <c r="AN25" s="219"/>
      <c r="AO25" s="219"/>
      <c r="AP25" s="219"/>
      <c r="AQ25" s="219"/>
      <c r="AR25" s="219"/>
      <c r="AS25" s="219"/>
      <c r="AT25" s="219"/>
      <c r="AU25" s="219"/>
      <c r="AV25" s="219"/>
      <c r="AW25" s="219"/>
      <c r="AX25" s="219"/>
      <c r="AY25" s="219"/>
      <c r="AZ25" s="219"/>
      <c r="BA25" s="219"/>
      <c r="BB25" s="219"/>
    </row>
    <row r="26" spans="1:54" s="129" customFormat="1" ht="16.149999999999999" customHeight="1">
      <c r="A26" s="184" t="s">
        <v>86</v>
      </c>
      <c r="B26" s="189">
        <v>385</v>
      </c>
      <c r="C26" s="189">
        <v>406</v>
      </c>
      <c r="D26" s="226">
        <f t="shared" si="0"/>
        <v>105.45454545454544</v>
      </c>
      <c r="E26" s="189">
        <v>231</v>
      </c>
      <c r="F26" s="189">
        <v>306</v>
      </c>
      <c r="G26" s="226">
        <f t="shared" si="1"/>
        <v>132.46753246753246</v>
      </c>
      <c r="H26" s="189">
        <v>9</v>
      </c>
      <c r="I26" s="189">
        <v>9</v>
      </c>
      <c r="J26" s="226">
        <f t="shared" si="2"/>
        <v>100</v>
      </c>
      <c r="K26" s="189">
        <v>29</v>
      </c>
      <c r="L26" s="189">
        <v>9</v>
      </c>
      <c r="M26" s="226">
        <f t="shared" si="3"/>
        <v>31.03448275862069</v>
      </c>
      <c r="N26" s="189">
        <v>0</v>
      </c>
      <c r="O26" s="189">
        <v>0</v>
      </c>
      <c r="P26" s="226"/>
      <c r="Q26" s="189">
        <v>226</v>
      </c>
      <c r="R26" s="189">
        <v>297</v>
      </c>
      <c r="S26" s="226">
        <f t="shared" si="4"/>
        <v>131.4159292035398</v>
      </c>
      <c r="T26" s="189">
        <v>358</v>
      </c>
      <c r="U26" s="189">
        <v>390</v>
      </c>
      <c r="V26" s="226">
        <f t="shared" si="5"/>
        <v>108.93854748603351</v>
      </c>
      <c r="W26" s="189">
        <v>221</v>
      </c>
      <c r="X26" s="189">
        <v>295</v>
      </c>
      <c r="Y26" s="226">
        <f t="shared" si="6"/>
        <v>133.4841628959276</v>
      </c>
      <c r="Z26" s="189">
        <v>193</v>
      </c>
      <c r="AA26" s="189">
        <v>269</v>
      </c>
      <c r="AB26" s="226">
        <f t="shared" si="7"/>
        <v>139.37823834196891</v>
      </c>
      <c r="AC26" s="218"/>
      <c r="AD26" s="201"/>
      <c r="AE26" s="201"/>
      <c r="AF26" s="201"/>
      <c r="AG26" s="219"/>
      <c r="AH26" s="219"/>
      <c r="AI26" s="219"/>
      <c r="AJ26" s="219"/>
      <c r="AK26" s="219"/>
      <c r="AL26" s="219"/>
      <c r="AM26" s="219"/>
      <c r="AN26" s="219"/>
      <c r="AO26" s="219"/>
      <c r="AP26" s="219"/>
      <c r="AQ26" s="219"/>
      <c r="AR26" s="219"/>
      <c r="AS26" s="219"/>
      <c r="AT26" s="219"/>
      <c r="AU26" s="219"/>
      <c r="AV26" s="219"/>
      <c r="AW26" s="219"/>
      <c r="AX26" s="219"/>
      <c r="AY26" s="219"/>
      <c r="AZ26" s="219"/>
      <c r="BA26" s="219"/>
      <c r="BB26" s="219"/>
    </row>
    <row r="27" spans="1:54" s="129" customFormat="1" ht="16.149999999999999" customHeight="1">
      <c r="A27" s="184" t="s">
        <v>87</v>
      </c>
      <c r="B27" s="189">
        <v>1158</v>
      </c>
      <c r="C27" s="189">
        <v>1364</v>
      </c>
      <c r="D27" s="226">
        <f t="shared" si="0"/>
        <v>117.78929188255614</v>
      </c>
      <c r="E27" s="189">
        <v>665</v>
      </c>
      <c r="F27" s="189">
        <v>973</v>
      </c>
      <c r="G27" s="226">
        <f t="shared" si="1"/>
        <v>146.31578947368422</v>
      </c>
      <c r="H27" s="189">
        <v>56</v>
      </c>
      <c r="I27" s="189">
        <v>19</v>
      </c>
      <c r="J27" s="226">
        <f t="shared" si="2"/>
        <v>33.928571428571431</v>
      </c>
      <c r="K27" s="189">
        <v>26</v>
      </c>
      <c r="L27" s="189">
        <v>15</v>
      </c>
      <c r="M27" s="226">
        <f t="shared" si="3"/>
        <v>57.692307692307686</v>
      </c>
      <c r="N27" s="189">
        <v>0</v>
      </c>
      <c r="O27" s="189">
        <v>0</v>
      </c>
      <c r="P27" s="226"/>
      <c r="Q27" s="189">
        <v>511</v>
      </c>
      <c r="R27" s="189">
        <v>483</v>
      </c>
      <c r="S27" s="226">
        <f t="shared" si="4"/>
        <v>94.520547945205479</v>
      </c>
      <c r="T27" s="189">
        <v>1029</v>
      </c>
      <c r="U27" s="189">
        <v>1256</v>
      </c>
      <c r="V27" s="226">
        <f t="shared" si="5"/>
        <v>122.06025267249755</v>
      </c>
      <c r="W27" s="189">
        <v>599</v>
      </c>
      <c r="X27" s="189">
        <v>867</v>
      </c>
      <c r="Y27" s="226">
        <f t="shared" si="6"/>
        <v>144.74123539232053</v>
      </c>
      <c r="Z27" s="189">
        <v>486</v>
      </c>
      <c r="AA27" s="189">
        <v>751</v>
      </c>
      <c r="AB27" s="226">
        <f t="shared" si="7"/>
        <v>154.5267489711934</v>
      </c>
      <c r="AC27" s="218"/>
      <c r="AD27" s="201"/>
      <c r="AE27" s="201"/>
      <c r="AF27" s="201"/>
      <c r="AG27" s="219"/>
      <c r="AH27" s="219"/>
      <c r="AI27" s="219"/>
      <c r="AJ27" s="219"/>
      <c r="AK27" s="219"/>
      <c r="AL27" s="219"/>
      <c r="AM27" s="219"/>
      <c r="AN27" s="219"/>
      <c r="AO27" s="219"/>
      <c r="AP27" s="219"/>
      <c r="AQ27" s="219"/>
      <c r="AR27" s="219"/>
      <c r="AS27" s="219"/>
      <c r="AT27" s="219"/>
      <c r="AU27" s="219"/>
      <c r="AV27" s="219"/>
      <c r="AW27" s="219"/>
      <c r="AX27" s="219"/>
      <c r="AY27" s="219"/>
      <c r="AZ27" s="219"/>
      <c r="BA27" s="219"/>
      <c r="BB27" s="219"/>
    </row>
    <row r="28" spans="1:54" s="129" customFormat="1" ht="16.149999999999999" customHeight="1">
      <c r="A28" s="184" t="s">
        <v>88</v>
      </c>
      <c r="B28" s="189">
        <v>5038</v>
      </c>
      <c r="C28" s="189">
        <v>5668</v>
      </c>
      <c r="D28" s="226">
        <f t="shared" si="0"/>
        <v>112.50496228662168</v>
      </c>
      <c r="E28" s="189">
        <v>1853</v>
      </c>
      <c r="F28" s="189">
        <v>2655</v>
      </c>
      <c r="G28" s="226">
        <f t="shared" si="1"/>
        <v>143.28116567728009</v>
      </c>
      <c r="H28" s="189">
        <v>437</v>
      </c>
      <c r="I28" s="189">
        <v>103</v>
      </c>
      <c r="J28" s="226">
        <f t="shared" si="2"/>
        <v>23.569794050343248</v>
      </c>
      <c r="K28" s="189">
        <v>36</v>
      </c>
      <c r="L28" s="189">
        <v>21</v>
      </c>
      <c r="M28" s="226">
        <f t="shared" si="3"/>
        <v>58.333333333333336</v>
      </c>
      <c r="N28" s="189">
        <v>46</v>
      </c>
      <c r="O28" s="189">
        <v>7</v>
      </c>
      <c r="P28" s="226">
        <f>O28/N28*100</f>
        <v>15.217391304347828</v>
      </c>
      <c r="Q28" s="189">
        <v>1054</v>
      </c>
      <c r="R28" s="189">
        <v>909</v>
      </c>
      <c r="S28" s="226">
        <f t="shared" si="4"/>
        <v>86.24288425047439</v>
      </c>
      <c r="T28" s="189">
        <v>4427</v>
      </c>
      <c r="U28" s="189">
        <v>5336</v>
      </c>
      <c r="V28" s="226">
        <f t="shared" si="5"/>
        <v>120.53309238762142</v>
      </c>
      <c r="W28" s="189">
        <v>1553</v>
      </c>
      <c r="X28" s="189">
        <v>2337</v>
      </c>
      <c r="Y28" s="226">
        <f t="shared" si="6"/>
        <v>150.4829362524147</v>
      </c>
      <c r="Z28" s="189">
        <v>1301</v>
      </c>
      <c r="AA28" s="189">
        <v>1990</v>
      </c>
      <c r="AB28" s="226">
        <f t="shared" si="7"/>
        <v>152.95926210607226</v>
      </c>
      <c r="AC28" s="218"/>
      <c r="AD28" s="201"/>
      <c r="AE28" s="201"/>
      <c r="AF28" s="201"/>
      <c r="AG28" s="219"/>
      <c r="AH28" s="219"/>
      <c r="AI28" s="219"/>
      <c r="AJ28" s="219"/>
      <c r="AK28" s="219"/>
      <c r="AL28" s="219"/>
      <c r="AM28" s="219"/>
      <c r="AN28" s="219"/>
      <c r="AO28" s="219"/>
      <c r="AP28" s="219"/>
      <c r="AQ28" s="219"/>
      <c r="AR28" s="219"/>
      <c r="AS28" s="219"/>
      <c r="AT28" s="219"/>
      <c r="AU28" s="219"/>
      <c r="AV28" s="219"/>
      <c r="AW28" s="219"/>
      <c r="AX28" s="219"/>
      <c r="AY28" s="219"/>
      <c r="AZ28" s="219"/>
      <c r="BA28" s="219"/>
      <c r="BB28" s="219"/>
    </row>
    <row r="29" spans="1:54" ht="16.149999999999999" customHeight="1">
      <c r="B29" s="132"/>
      <c r="E29" s="132"/>
      <c r="X29" s="326"/>
      <c r="Y29" s="326"/>
    </row>
  </sheetData>
  <mergeCells count="12">
    <mergeCell ref="X29:Y29"/>
    <mergeCell ref="Q4:S5"/>
    <mergeCell ref="T4:V5"/>
    <mergeCell ref="W4:Y5"/>
    <mergeCell ref="Z4:AB5"/>
    <mergeCell ref="B1:M1"/>
    <mergeCell ref="B2:M2"/>
    <mergeCell ref="B4:D5"/>
    <mergeCell ref="E4:G5"/>
    <mergeCell ref="H4:J5"/>
    <mergeCell ref="K4:M5"/>
    <mergeCell ref="N4:P5"/>
  </mergeCells>
  <phoneticPr fontId="78" type="noConversion"/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3" max="32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F29"/>
  <sheetViews>
    <sheetView view="pageBreakPreview" zoomScale="90" zoomScaleNormal="80" zoomScaleSheetLayoutView="90" workbookViewId="0">
      <selection activeCell="D9" sqref="D9"/>
    </sheetView>
  </sheetViews>
  <sheetFormatPr defaultRowHeight="15.75"/>
  <cols>
    <col min="1" max="1" width="19.42578125" style="131" customWidth="1"/>
    <col min="2" max="3" width="10.85546875" style="129" customWidth="1"/>
    <col min="4" max="4" width="8.140625" style="129" customWidth="1"/>
    <col min="5" max="6" width="10.140625" style="129" customWidth="1"/>
    <col min="7" max="7" width="8.85546875" style="129" customWidth="1"/>
    <col min="8" max="9" width="10.42578125" style="129" customWidth="1"/>
    <col min="10" max="10" width="7.85546875" style="129" customWidth="1"/>
    <col min="11" max="12" width="10.140625" style="129" customWidth="1"/>
    <col min="13" max="13" width="8.28515625" style="129" customWidth="1"/>
    <col min="14" max="15" width="9.28515625" style="129" customWidth="1"/>
    <col min="16" max="16" width="7.85546875" style="129" customWidth="1"/>
    <col min="17" max="18" width="9.28515625" style="129" customWidth="1"/>
    <col min="19" max="19" width="7.85546875" style="129" customWidth="1"/>
    <col min="20" max="21" width="9.28515625" style="129" customWidth="1"/>
    <col min="22" max="22" width="7.85546875" style="129" customWidth="1"/>
    <col min="23" max="24" width="9.28515625" style="129" customWidth="1"/>
    <col min="25" max="25" width="7.85546875" style="129" customWidth="1"/>
    <col min="26" max="27" width="9.28515625" style="130" customWidth="1"/>
    <col min="28" max="28" width="7.85546875" style="130" customWidth="1"/>
    <col min="29" max="16384" width="9.140625" style="130"/>
  </cols>
  <sheetData>
    <row r="1" spans="1:32" s="107" customFormat="1" ht="20.45" customHeight="1">
      <c r="A1" s="104"/>
      <c r="B1" s="318" t="s">
        <v>104</v>
      </c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105"/>
      <c r="O1" s="105"/>
      <c r="P1" s="106"/>
      <c r="Q1" s="105"/>
      <c r="R1" s="105"/>
      <c r="S1" s="105"/>
      <c r="T1" s="105"/>
      <c r="U1" s="105"/>
      <c r="V1" s="105"/>
      <c r="W1" s="106"/>
      <c r="X1" s="106"/>
      <c r="Y1" s="105"/>
      <c r="AB1" s="137" t="s">
        <v>25</v>
      </c>
    </row>
    <row r="2" spans="1:32" s="107" customFormat="1" ht="20.45" customHeight="1">
      <c r="B2" s="318" t="s">
        <v>58</v>
      </c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108"/>
      <c r="O2" s="108"/>
      <c r="P2" s="109"/>
      <c r="Q2" s="108"/>
      <c r="R2" s="108"/>
      <c r="S2" s="108"/>
      <c r="T2" s="108"/>
      <c r="U2" s="108"/>
      <c r="V2" s="108"/>
      <c r="W2" s="109"/>
      <c r="X2" s="109"/>
      <c r="Y2" s="108"/>
    </row>
    <row r="3" spans="1:32" s="107" customFormat="1" ht="15" customHeight="1"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61" t="s">
        <v>8</v>
      </c>
      <c r="N3" s="110"/>
      <c r="O3" s="110"/>
      <c r="P3" s="112"/>
      <c r="Q3" s="110"/>
      <c r="R3" s="110"/>
      <c r="S3" s="111"/>
      <c r="T3" s="110"/>
      <c r="U3" s="110"/>
      <c r="V3" s="110"/>
      <c r="W3" s="112"/>
      <c r="X3" s="113"/>
      <c r="Y3" s="111"/>
      <c r="AB3" s="61" t="s">
        <v>8</v>
      </c>
    </row>
    <row r="4" spans="1:32" s="116" customFormat="1" ht="21.6" customHeight="1">
      <c r="A4" s="138"/>
      <c r="B4" s="319" t="s">
        <v>9</v>
      </c>
      <c r="C4" s="320"/>
      <c r="D4" s="321"/>
      <c r="E4" s="319" t="s">
        <v>26</v>
      </c>
      <c r="F4" s="320"/>
      <c r="G4" s="321"/>
      <c r="H4" s="325" t="s">
        <v>27</v>
      </c>
      <c r="I4" s="325"/>
      <c r="J4" s="325"/>
      <c r="K4" s="319" t="s">
        <v>17</v>
      </c>
      <c r="L4" s="320"/>
      <c r="M4" s="321"/>
      <c r="N4" s="319" t="s">
        <v>24</v>
      </c>
      <c r="O4" s="320"/>
      <c r="P4" s="320"/>
      <c r="Q4" s="319" t="s">
        <v>12</v>
      </c>
      <c r="R4" s="320"/>
      <c r="S4" s="321"/>
      <c r="T4" s="319" t="s">
        <v>18</v>
      </c>
      <c r="U4" s="320"/>
      <c r="V4" s="321"/>
      <c r="W4" s="319" t="s">
        <v>20</v>
      </c>
      <c r="X4" s="320"/>
      <c r="Y4" s="320"/>
      <c r="Z4" s="312" t="s">
        <v>19</v>
      </c>
      <c r="AA4" s="313"/>
      <c r="AB4" s="314"/>
      <c r="AC4" s="114"/>
      <c r="AD4" s="115"/>
      <c r="AE4" s="115"/>
      <c r="AF4" s="115"/>
    </row>
    <row r="5" spans="1:32" s="117" customFormat="1" ht="36.75" customHeight="1">
      <c r="A5" s="139"/>
      <c r="B5" s="322"/>
      <c r="C5" s="323"/>
      <c r="D5" s="324"/>
      <c r="E5" s="322"/>
      <c r="F5" s="323"/>
      <c r="G5" s="324"/>
      <c r="H5" s="325"/>
      <c r="I5" s="325"/>
      <c r="J5" s="325"/>
      <c r="K5" s="322"/>
      <c r="L5" s="323"/>
      <c r="M5" s="324"/>
      <c r="N5" s="322"/>
      <c r="O5" s="323"/>
      <c r="P5" s="323"/>
      <c r="Q5" s="322"/>
      <c r="R5" s="323"/>
      <c r="S5" s="324"/>
      <c r="T5" s="322"/>
      <c r="U5" s="323"/>
      <c r="V5" s="324"/>
      <c r="W5" s="322"/>
      <c r="X5" s="323"/>
      <c r="Y5" s="323"/>
      <c r="Z5" s="315"/>
      <c r="AA5" s="316"/>
      <c r="AB5" s="317"/>
      <c r="AC5" s="114"/>
      <c r="AD5" s="115"/>
      <c r="AE5" s="115"/>
      <c r="AF5" s="115"/>
    </row>
    <row r="6" spans="1:32" s="118" customFormat="1" ht="25.15" customHeight="1">
      <c r="A6" s="140"/>
      <c r="B6" s="141" t="s">
        <v>1</v>
      </c>
      <c r="C6" s="141" t="s">
        <v>49</v>
      </c>
      <c r="D6" s="142" t="s">
        <v>3</v>
      </c>
      <c r="E6" s="141" t="s">
        <v>1</v>
      </c>
      <c r="F6" s="141" t="s">
        <v>49</v>
      </c>
      <c r="G6" s="142" t="s">
        <v>3</v>
      </c>
      <c r="H6" s="141" t="s">
        <v>1</v>
      </c>
      <c r="I6" s="141" t="s">
        <v>49</v>
      </c>
      <c r="J6" s="142" t="s">
        <v>3</v>
      </c>
      <c r="K6" s="141" t="s">
        <v>1</v>
      </c>
      <c r="L6" s="141" t="s">
        <v>49</v>
      </c>
      <c r="M6" s="142" t="s">
        <v>3</v>
      </c>
      <c r="N6" s="141" t="s">
        <v>1</v>
      </c>
      <c r="O6" s="141" t="s">
        <v>49</v>
      </c>
      <c r="P6" s="199" t="s">
        <v>3</v>
      </c>
      <c r="Q6" s="141" t="s">
        <v>1</v>
      </c>
      <c r="R6" s="141" t="s">
        <v>49</v>
      </c>
      <c r="S6" s="142" t="s">
        <v>3</v>
      </c>
      <c r="T6" s="141" t="s">
        <v>1</v>
      </c>
      <c r="U6" s="141" t="s">
        <v>49</v>
      </c>
      <c r="V6" s="142" t="s">
        <v>3</v>
      </c>
      <c r="W6" s="141" t="s">
        <v>1</v>
      </c>
      <c r="X6" s="141" t="s">
        <v>49</v>
      </c>
      <c r="Y6" s="142" t="s">
        <v>3</v>
      </c>
      <c r="Z6" s="141" t="s">
        <v>1</v>
      </c>
      <c r="AA6" s="141" t="s">
        <v>49</v>
      </c>
      <c r="AB6" s="142" t="s">
        <v>3</v>
      </c>
      <c r="AC6" s="143"/>
      <c r="AD6" s="144"/>
      <c r="AE6" s="144"/>
      <c r="AF6" s="144"/>
    </row>
    <row r="7" spans="1:32" s="116" customFormat="1" ht="12.75" customHeight="1">
      <c r="A7" s="119" t="s">
        <v>4</v>
      </c>
      <c r="B7" s="120">
        <v>1</v>
      </c>
      <c r="C7" s="120">
        <v>2</v>
      </c>
      <c r="D7" s="120">
        <v>3</v>
      </c>
      <c r="E7" s="120">
        <v>4</v>
      </c>
      <c r="F7" s="120">
        <v>5</v>
      </c>
      <c r="G7" s="120">
        <v>6</v>
      </c>
      <c r="H7" s="120">
        <v>7</v>
      </c>
      <c r="I7" s="120">
        <v>8</v>
      </c>
      <c r="J7" s="120">
        <v>9</v>
      </c>
      <c r="K7" s="120">
        <v>13</v>
      </c>
      <c r="L7" s="120">
        <v>14</v>
      </c>
      <c r="M7" s="120">
        <v>15</v>
      </c>
      <c r="N7" s="120">
        <v>16</v>
      </c>
      <c r="O7" s="120">
        <v>17</v>
      </c>
      <c r="P7" s="119">
        <v>18</v>
      </c>
      <c r="Q7" s="120">
        <v>19</v>
      </c>
      <c r="R7" s="120">
        <v>20</v>
      </c>
      <c r="S7" s="120">
        <v>21</v>
      </c>
      <c r="T7" s="120">
        <v>22</v>
      </c>
      <c r="U7" s="120">
        <v>23</v>
      </c>
      <c r="V7" s="120">
        <v>24</v>
      </c>
      <c r="W7" s="120">
        <v>25</v>
      </c>
      <c r="X7" s="120">
        <v>26</v>
      </c>
      <c r="Y7" s="120">
        <v>27</v>
      </c>
      <c r="Z7" s="120">
        <v>28</v>
      </c>
      <c r="AA7" s="120">
        <v>29</v>
      </c>
      <c r="AB7" s="120">
        <v>30</v>
      </c>
      <c r="AC7" s="121"/>
      <c r="AD7" s="122"/>
      <c r="AE7" s="122"/>
      <c r="AF7" s="122"/>
    </row>
    <row r="8" spans="1:32" s="147" customFormat="1" ht="17.25" customHeight="1">
      <c r="A8" s="123" t="s">
        <v>89</v>
      </c>
      <c r="B8" s="124">
        <v>8001</v>
      </c>
      <c r="C8" s="124">
        <v>9828</v>
      </c>
      <c r="D8" s="188">
        <v>122.8</v>
      </c>
      <c r="E8" s="124">
        <v>6003</v>
      </c>
      <c r="F8" s="124">
        <v>7525</v>
      </c>
      <c r="G8" s="188">
        <v>125.4</v>
      </c>
      <c r="H8" s="124">
        <v>320</v>
      </c>
      <c r="I8" s="124">
        <v>132</v>
      </c>
      <c r="J8" s="188">
        <v>41.3</v>
      </c>
      <c r="K8" s="124">
        <v>385</v>
      </c>
      <c r="L8" s="124">
        <v>130</v>
      </c>
      <c r="M8" s="188">
        <v>33.799999999999997</v>
      </c>
      <c r="N8" s="124">
        <v>136</v>
      </c>
      <c r="O8" s="124">
        <v>39</v>
      </c>
      <c r="P8" s="200">
        <v>28.7</v>
      </c>
      <c r="Q8" s="124">
        <v>4657</v>
      </c>
      <c r="R8" s="124">
        <v>3918</v>
      </c>
      <c r="S8" s="188">
        <v>84.1</v>
      </c>
      <c r="T8" s="124">
        <v>7372</v>
      </c>
      <c r="U8" s="124">
        <v>9369</v>
      </c>
      <c r="V8" s="188">
        <v>127.1</v>
      </c>
      <c r="W8" s="125">
        <v>5658</v>
      </c>
      <c r="X8" s="125">
        <v>7109</v>
      </c>
      <c r="Y8" s="188">
        <v>125.6</v>
      </c>
      <c r="Z8" s="124">
        <v>5003</v>
      </c>
      <c r="AA8" s="124">
        <v>6324</v>
      </c>
      <c r="AB8" s="188">
        <v>126.4</v>
      </c>
      <c r="AC8" s="145"/>
      <c r="AD8" s="146"/>
      <c r="AE8" s="146"/>
      <c r="AF8" s="146"/>
    </row>
    <row r="9" spans="1:32" s="129" customFormat="1" ht="16.149999999999999" customHeight="1">
      <c r="A9" s="184" t="s">
        <v>69</v>
      </c>
      <c r="B9" s="189">
        <v>362</v>
      </c>
      <c r="C9" s="189">
        <v>424</v>
      </c>
      <c r="D9" s="186">
        <f>C9/B9*100</f>
        <v>117.1270718232044</v>
      </c>
      <c r="E9" s="189">
        <v>351</v>
      </c>
      <c r="F9" s="189">
        <v>414</v>
      </c>
      <c r="G9" s="186">
        <f>F9/E9*100</f>
        <v>117.94871794871796</v>
      </c>
      <c r="H9" s="126">
        <v>24</v>
      </c>
      <c r="I9" s="126">
        <v>23</v>
      </c>
      <c r="J9" s="186">
        <f>I9/H9*100</f>
        <v>95.833333333333343</v>
      </c>
      <c r="K9" s="189">
        <v>2</v>
      </c>
      <c r="L9" s="189">
        <v>0</v>
      </c>
      <c r="M9" s="186">
        <f>L9/K9*100</f>
        <v>0</v>
      </c>
      <c r="N9" s="126">
        <v>1</v>
      </c>
      <c r="O9" s="126">
        <v>4</v>
      </c>
      <c r="P9" s="187">
        <f>O9/N9*100</f>
        <v>400</v>
      </c>
      <c r="Q9" s="126">
        <v>343</v>
      </c>
      <c r="R9" s="126">
        <v>382</v>
      </c>
      <c r="S9" s="186">
        <f>R9/Q9*100</f>
        <v>111.37026239067056</v>
      </c>
      <c r="T9" s="126">
        <v>325</v>
      </c>
      <c r="U9" s="126">
        <v>384</v>
      </c>
      <c r="V9" s="186">
        <f>U9/T9*100</f>
        <v>118.15384615384616</v>
      </c>
      <c r="W9" s="190">
        <v>317</v>
      </c>
      <c r="X9" s="190">
        <v>375</v>
      </c>
      <c r="Y9" s="186">
        <f>X9/W9*100</f>
        <v>118.29652996845425</v>
      </c>
      <c r="Z9" s="126">
        <v>284</v>
      </c>
      <c r="AA9" s="126">
        <v>319</v>
      </c>
      <c r="AB9" s="186">
        <f>AA9/Z9*100</f>
        <v>112.32394366197182</v>
      </c>
      <c r="AC9" s="127"/>
      <c r="AD9" s="128"/>
      <c r="AE9" s="128"/>
      <c r="AF9" s="128"/>
    </row>
    <row r="10" spans="1:32" s="129" customFormat="1" ht="16.149999999999999" customHeight="1">
      <c r="A10" s="184" t="s">
        <v>70</v>
      </c>
      <c r="B10" s="189">
        <v>676</v>
      </c>
      <c r="C10" s="189">
        <v>726</v>
      </c>
      <c r="D10" s="186">
        <f t="shared" ref="D10:D28" si="0">C10/B10*100</f>
        <v>107.39644970414201</v>
      </c>
      <c r="E10" s="189">
        <v>431</v>
      </c>
      <c r="F10" s="189">
        <v>535</v>
      </c>
      <c r="G10" s="186">
        <f t="shared" ref="G10:G28" si="1">F10/E10*100</f>
        <v>124.12993039443157</v>
      </c>
      <c r="H10" s="126">
        <v>34</v>
      </c>
      <c r="I10" s="126">
        <v>10</v>
      </c>
      <c r="J10" s="186">
        <f t="shared" ref="J10:J28" si="2">I10/H10*100</f>
        <v>29.411764705882355</v>
      </c>
      <c r="K10" s="189">
        <v>28</v>
      </c>
      <c r="L10" s="189">
        <v>14</v>
      </c>
      <c r="M10" s="186">
        <f t="shared" ref="M10:M28" si="3">L10/K10*100</f>
        <v>50</v>
      </c>
      <c r="N10" s="126">
        <v>10</v>
      </c>
      <c r="O10" s="126">
        <v>4</v>
      </c>
      <c r="P10" s="187">
        <f t="shared" ref="P10:P28" si="4">O10/N10*100</f>
        <v>40</v>
      </c>
      <c r="Q10" s="126">
        <v>373</v>
      </c>
      <c r="R10" s="126">
        <v>323</v>
      </c>
      <c r="S10" s="186">
        <f t="shared" ref="S10:S28" si="5">R10/Q10*100</f>
        <v>86.595174262734588</v>
      </c>
      <c r="T10" s="126">
        <v>608</v>
      </c>
      <c r="U10" s="126">
        <v>686</v>
      </c>
      <c r="V10" s="186">
        <f t="shared" ref="V10:V28" si="6">U10/T10*100</f>
        <v>112.82894736842107</v>
      </c>
      <c r="W10" s="190">
        <v>391</v>
      </c>
      <c r="X10" s="190">
        <v>496</v>
      </c>
      <c r="Y10" s="186">
        <f t="shared" ref="Y10:Y28" si="7">X10/W10*100</f>
        <v>126.85421994884911</v>
      </c>
      <c r="Z10" s="126">
        <v>327</v>
      </c>
      <c r="AA10" s="126">
        <v>451</v>
      </c>
      <c r="AB10" s="186">
        <f t="shared" ref="AB10:AB28" si="8">AA10/Z10*100</f>
        <v>137.92048929663611</v>
      </c>
      <c r="AC10" s="127"/>
      <c r="AD10" s="128"/>
      <c r="AE10" s="128"/>
      <c r="AF10" s="128"/>
    </row>
    <row r="11" spans="1:32" s="129" customFormat="1" ht="16.149999999999999" customHeight="1">
      <c r="A11" s="184" t="s">
        <v>71</v>
      </c>
      <c r="B11" s="189">
        <v>179</v>
      </c>
      <c r="C11" s="189">
        <v>275</v>
      </c>
      <c r="D11" s="186">
        <f t="shared" si="0"/>
        <v>153.63128491620114</v>
      </c>
      <c r="E11" s="189">
        <v>169</v>
      </c>
      <c r="F11" s="189">
        <v>198</v>
      </c>
      <c r="G11" s="186">
        <f t="shared" si="1"/>
        <v>117.15976331360946</v>
      </c>
      <c r="H11" s="126">
        <v>12</v>
      </c>
      <c r="I11" s="126">
        <v>4</v>
      </c>
      <c r="J11" s="186">
        <f t="shared" si="2"/>
        <v>33.333333333333329</v>
      </c>
      <c r="K11" s="189">
        <v>20</v>
      </c>
      <c r="L11" s="189">
        <v>8</v>
      </c>
      <c r="M11" s="186">
        <f t="shared" si="3"/>
        <v>40</v>
      </c>
      <c r="N11" s="126">
        <v>58</v>
      </c>
      <c r="O11" s="126">
        <v>17</v>
      </c>
      <c r="P11" s="187">
        <f t="shared" si="4"/>
        <v>29.310344827586203</v>
      </c>
      <c r="Q11" s="126">
        <v>120</v>
      </c>
      <c r="R11" s="126">
        <v>129</v>
      </c>
      <c r="S11" s="186">
        <f t="shared" si="5"/>
        <v>107.5</v>
      </c>
      <c r="T11" s="126">
        <v>166</v>
      </c>
      <c r="U11" s="126">
        <v>267</v>
      </c>
      <c r="V11" s="186">
        <f t="shared" si="6"/>
        <v>160.84337349397592</v>
      </c>
      <c r="W11" s="190">
        <v>156</v>
      </c>
      <c r="X11" s="190">
        <v>192</v>
      </c>
      <c r="Y11" s="186">
        <f t="shared" si="7"/>
        <v>123.07692307692308</v>
      </c>
      <c r="Z11" s="126">
        <v>135</v>
      </c>
      <c r="AA11" s="126">
        <v>180</v>
      </c>
      <c r="AB11" s="186">
        <f t="shared" si="8"/>
        <v>133.33333333333331</v>
      </c>
      <c r="AC11" s="127"/>
      <c r="AD11" s="128"/>
      <c r="AE11" s="128"/>
      <c r="AF11" s="128"/>
    </row>
    <row r="12" spans="1:32" s="129" customFormat="1" ht="16.149999999999999" customHeight="1">
      <c r="A12" s="184" t="s">
        <v>72</v>
      </c>
      <c r="B12" s="189">
        <v>279</v>
      </c>
      <c r="C12" s="189">
        <v>287</v>
      </c>
      <c r="D12" s="186">
        <f t="shared" si="0"/>
        <v>102.86738351254481</v>
      </c>
      <c r="E12" s="189">
        <v>272</v>
      </c>
      <c r="F12" s="189">
        <v>283</v>
      </c>
      <c r="G12" s="186">
        <f t="shared" si="1"/>
        <v>104.04411764705883</v>
      </c>
      <c r="H12" s="126">
        <v>3</v>
      </c>
      <c r="I12" s="126">
        <v>4</v>
      </c>
      <c r="J12" s="186">
        <f t="shared" si="2"/>
        <v>133.33333333333331</v>
      </c>
      <c r="K12" s="189">
        <v>18</v>
      </c>
      <c r="L12" s="189">
        <v>10</v>
      </c>
      <c r="M12" s="186">
        <f t="shared" si="3"/>
        <v>55.555555555555557</v>
      </c>
      <c r="N12" s="126">
        <v>0</v>
      </c>
      <c r="O12" s="126">
        <v>0</v>
      </c>
      <c r="P12" s="187"/>
      <c r="Q12" s="126">
        <v>251</v>
      </c>
      <c r="R12" s="126">
        <v>189</v>
      </c>
      <c r="S12" s="186">
        <f t="shared" si="5"/>
        <v>75.298804780876495</v>
      </c>
      <c r="T12" s="126">
        <v>266</v>
      </c>
      <c r="U12" s="126">
        <v>278</v>
      </c>
      <c r="V12" s="186">
        <f t="shared" si="6"/>
        <v>104.51127819548873</v>
      </c>
      <c r="W12" s="190">
        <v>259</v>
      </c>
      <c r="X12" s="190">
        <v>275</v>
      </c>
      <c r="Y12" s="186">
        <f t="shared" si="7"/>
        <v>106.17760617760619</v>
      </c>
      <c r="Z12" s="126">
        <v>227</v>
      </c>
      <c r="AA12" s="126">
        <v>246</v>
      </c>
      <c r="AB12" s="186">
        <f t="shared" si="8"/>
        <v>108.37004405286343</v>
      </c>
      <c r="AC12" s="127"/>
      <c r="AD12" s="128"/>
      <c r="AE12" s="128"/>
      <c r="AF12" s="128"/>
    </row>
    <row r="13" spans="1:32" s="129" customFormat="1" ht="16.149999999999999" customHeight="1">
      <c r="A13" s="184" t="s">
        <v>73</v>
      </c>
      <c r="B13" s="189">
        <v>134</v>
      </c>
      <c r="C13" s="189">
        <v>114</v>
      </c>
      <c r="D13" s="186">
        <f t="shared" si="0"/>
        <v>85.074626865671647</v>
      </c>
      <c r="E13" s="189">
        <v>123</v>
      </c>
      <c r="F13" s="189">
        <v>102</v>
      </c>
      <c r="G13" s="186">
        <f t="shared" si="1"/>
        <v>82.926829268292678</v>
      </c>
      <c r="H13" s="126">
        <v>13</v>
      </c>
      <c r="I13" s="126">
        <v>3</v>
      </c>
      <c r="J13" s="186">
        <f t="shared" si="2"/>
        <v>23.076923076923077</v>
      </c>
      <c r="K13" s="189">
        <v>18</v>
      </c>
      <c r="L13" s="189">
        <v>0</v>
      </c>
      <c r="M13" s="186">
        <f t="shared" si="3"/>
        <v>0</v>
      </c>
      <c r="N13" s="126">
        <v>4</v>
      </c>
      <c r="O13" s="126">
        <v>1</v>
      </c>
      <c r="P13" s="187">
        <f t="shared" si="4"/>
        <v>25</v>
      </c>
      <c r="Q13" s="126">
        <v>94</v>
      </c>
      <c r="R13" s="126">
        <v>55</v>
      </c>
      <c r="S13" s="186">
        <f t="shared" si="5"/>
        <v>58.51063829787234</v>
      </c>
      <c r="T13" s="126">
        <v>117</v>
      </c>
      <c r="U13" s="126">
        <v>103</v>
      </c>
      <c r="V13" s="186">
        <f t="shared" si="6"/>
        <v>88.034188034188034</v>
      </c>
      <c r="W13" s="190">
        <v>110</v>
      </c>
      <c r="X13" s="190">
        <v>92</v>
      </c>
      <c r="Y13" s="186">
        <f t="shared" si="7"/>
        <v>83.636363636363626</v>
      </c>
      <c r="Z13" s="126">
        <v>94</v>
      </c>
      <c r="AA13" s="126">
        <v>88</v>
      </c>
      <c r="AB13" s="186">
        <f t="shared" si="8"/>
        <v>93.61702127659575</v>
      </c>
      <c r="AC13" s="127"/>
      <c r="AD13" s="128"/>
      <c r="AE13" s="128"/>
      <c r="AF13" s="128"/>
    </row>
    <row r="14" spans="1:32" s="129" customFormat="1" ht="16.149999999999999" customHeight="1">
      <c r="A14" s="184" t="s">
        <v>74</v>
      </c>
      <c r="B14" s="189">
        <v>218</v>
      </c>
      <c r="C14" s="189">
        <v>311</v>
      </c>
      <c r="D14" s="186">
        <f t="shared" si="0"/>
        <v>142.66055045871559</v>
      </c>
      <c r="E14" s="189">
        <v>197</v>
      </c>
      <c r="F14" s="189">
        <v>284</v>
      </c>
      <c r="G14" s="186">
        <f t="shared" si="1"/>
        <v>144.16243654822335</v>
      </c>
      <c r="H14" s="126">
        <v>4</v>
      </c>
      <c r="I14" s="126">
        <v>2</v>
      </c>
      <c r="J14" s="186">
        <f t="shared" si="2"/>
        <v>50</v>
      </c>
      <c r="K14" s="189">
        <v>24</v>
      </c>
      <c r="L14" s="189">
        <v>0</v>
      </c>
      <c r="M14" s="186">
        <f t="shared" si="3"/>
        <v>0</v>
      </c>
      <c r="N14" s="126">
        <v>0</v>
      </c>
      <c r="O14" s="126">
        <v>0</v>
      </c>
      <c r="P14" s="187"/>
      <c r="Q14" s="126">
        <v>157</v>
      </c>
      <c r="R14" s="126">
        <v>75</v>
      </c>
      <c r="S14" s="186">
        <f t="shared" si="5"/>
        <v>47.770700636942678</v>
      </c>
      <c r="T14" s="126">
        <v>198</v>
      </c>
      <c r="U14" s="126">
        <v>302</v>
      </c>
      <c r="V14" s="186">
        <f t="shared" si="6"/>
        <v>152.52525252525254</v>
      </c>
      <c r="W14" s="190">
        <v>193</v>
      </c>
      <c r="X14" s="190">
        <v>275</v>
      </c>
      <c r="Y14" s="186">
        <f t="shared" si="7"/>
        <v>142.48704663212436</v>
      </c>
      <c r="Z14" s="126">
        <v>173</v>
      </c>
      <c r="AA14" s="126">
        <v>255</v>
      </c>
      <c r="AB14" s="186">
        <f t="shared" si="8"/>
        <v>147.39884393063585</v>
      </c>
      <c r="AC14" s="127"/>
      <c r="AD14" s="128"/>
      <c r="AE14" s="128"/>
      <c r="AF14" s="128"/>
    </row>
    <row r="15" spans="1:32" s="129" customFormat="1" ht="16.149999999999999" customHeight="1">
      <c r="A15" s="184" t="s">
        <v>75</v>
      </c>
      <c r="B15" s="189">
        <v>467</v>
      </c>
      <c r="C15" s="189">
        <v>585</v>
      </c>
      <c r="D15" s="186">
        <f t="shared" si="0"/>
        <v>125.26766595289078</v>
      </c>
      <c r="E15" s="189">
        <v>423</v>
      </c>
      <c r="F15" s="189">
        <v>524</v>
      </c>
      <c r="G15" s="186">
        <f t="shared" si="1"/>
        <v>123.87706855791963</v>
      </c>
      <c r="H15" s="126">
        <v>18</v>
      </c>
      <c r="I15" s="126">
        <v>2</v>
      </c>
      <c r="J15" s="186">
        <f t="shared" si="2"/>
        <v>11.111111111111111</v>
      </c>
      <c r="K15" s="189">
        <v>4</v>
      </c>
      <c r="L15" s="189">
        <v>1</v>
      </c>
      <c r="M15" s="186">
        <f t="shared" si="3"/>
        <v>25</v>
      </c>
      <c r="N15" s="126">
        <v>1</v>
      </c>
      <c r="O15" s="126">
        <v>0</v>
      </c>
      <c r="P15" s="187">
        <f t="shared" si="4"/>
        <v>0</v>
      </c>
      <c r="Q15" s="126">
        <v>253</v>
      </c>
      <c r="R15" s="126">
        <v>166</v>
      </c>
      <c r="S15" s="186">
        <f t="shared" si="5"/>
        <v>65.612648221343875</v>
      </c>
      <c r="T15" s="126">
        <v>435</v>
      </c>
      <c r="U15" s="126">
        <v>553</v>
      </c>
      <c r="V15" s="186">
        <f t="shared" si="6"/>
        <v>127.1264367816092</v>
      </c>
      <c r="W15" s="190">
        <v>396</v>
      </c>
      <c r="X15" s="190">
        <v>500</v>
      </c>
      <c r="Y15" s="186">
        <f t="shared" si="7"/>
        <v>126.26262626262626</v>
      </c>
      <c r="Z15" s="126">
        <v>353</v>
      </c>
      <c r="AA15" s="126">
        <v>428</v>
      </c>
      <c r="AB15" s="186">
        <f t="shared" si="8"/>
        <v>121.24645892351276</v>
      </c>
      <c r="AC15" s="127"/>
      <c r="AD15" s="128"/>
      <c r="AE15" s="128"/>
      <c r="AF15" s="128"/>
    </row>
    <row r="16" spans="1:32" s="129" customFormat="1" ht="16.149999999999999" customHeight="1">
      <c r="A16" s="184" t="s">
        <v>76</v>
      </c>
      <c r="B16" s="189">
        <v>785</v>
      </c>
      <c r="C16" s="189">
        <v>882</v>
      </c>
      <c r="D16" s="186">
        <f t="shared" si="0"/>
        <v>112.35668789808916</v>
      </c>
      <c r="E16" s="189">
        <v>627</v>
      </c>
      <c r="F16" s="189">
        <v>730</v>
      </c>
      <c r="G16" s="186">
        <f t="shared" si="1"/>
        <v>116.4274322169059</v>
      </c>
      <c r="H16" s="126">
        <v>23</v>
      </c>
      <c r="I16" s="126">
        <v>13</v>
      </c>
      <c r="J16" s="186">
        <f t="shared" si="2"/>
        <v>56.521739130434781</v>
      </c>
      <c r="K16" s="189">
        <v>13</v>
      </c>
      <c r="L16" s="189">
        <v>19</v>
      </c>
      <c r="M16" s="186">
        <f t="shared" si="3"/>
        <v>146.15384615384613</v>
      </c>
      <c r="N16" s="126">
        <v>0</v>
      </c>
      <c r="O16" s="126">
        <v>0</v>
      </c>
      <c r="P16" s="187"/>
      <c r="Q16" s="126">
        <v>545</v>
      </c>
      <c r="R16" s="126">
        <v>387</v>
      </c>
      <c r="S16" s="186">
        <f t="shared" si="5"/>
        <v>71.0091743119266</v>
      </c>
      <c r="T16" s="126">
        <v>741</v>
      </c>
      <c r="U16" s="126">
        <v>848</v>
      </c>
      <c r="V16" s="186">
        <f t="shared" si="6"/>
        <v>114.43994601889338</v>
      </c>
      <c r="W16" s="190">
        <v>600</v>
      </c>
      <c r="X16" s="190">
        <v>698</v>
      </c>
      <c r="Y16" s="186">
        <f t="shared" si="7"/>
        <v>116.33333333333333</v>
      </c>
      <c r="Z16" s="126">
        <v>534</v>
      </c>
      <c r="AA16" s="126">
        <v>658</v>
      </c>
      <c r="AB16" s="186">
        <f t="shared" si="8"/>
        <v>123.22097378277152</v>
      </c>
      <c r="AC16" s="127"/>
      <c r="AD16" s="128"/>
      <c r="AE16" s="128"/>
      <c r="AF16" s="128"/>
    </row>
    <row r="17" spans="1:32" s="129" customFormat="1" ht="16.149999999999999" customHeight="1">
      <c r="A17" s="184" t="s">
        <v>77</v>
      </c>
      <c r="B17" s="189">
        <v>328</v>
      </c>
      <c r="C17" s="189">
        <v>549</v>
      </c>
      <c r="D17" s="186">
        <f t="shared" si="0"/>
        <v>167.3780487804878</v>
      </c>
      <c r="E17" s="189">
        <v>251</v>
      </c>
      <c r="F17" s="189">
        <v>359</v>
      </c>
      <c r="G17" s="186">
        <f t="shared" si="1"/>
        <v>143.02788844621514</v>
      </c>
      <c r="H17" s="126">
        <v>8</v>
      </c>
      <c r="I17" s="126">
        <v>7</v>
      </c>
      <c r="J17" s="186">
        <f t="shared" si="2"/>
        <v>87.5</v>
      </c>
      <c r="K17" s="189">
        <v>7</v>
      </c>
      <c r="L17" s="189">
        <v>2</v>
      </c>
      <c r="M17" s="186">
        <f t="shared" si="3"/>
        <v>28.571428571428569</v>
      </c>
      <c r="N17" s="126">
        <v>0</v>
      </c>
      <c r="O17" s="126">
        <v>0</v>
      </c>
      <c r="P17" s="187"/>
      <c r="Q17" s="126">
        <v>224</v>
      </c>
      <c r="R17" s="126">
        <v>225</v>
      </c>
      <c r="S17" s="186">
        <f t="shared" si="5"/>
        <v>100.44642857142858</v>
      </c>
      <c r="T17" s="126">
        <v>309</v>
      </c>
      <c r="U17" s="126">
        <v>532</v>
      </c>
      <c r="V17" s="186">
        <f t="shared" si="6"/>
        <v>172.16828478964402</v>
      </c>
      <c r="W17" s="190">
        <v>241</v>
      </c>
      <c r="X17" s="190">
        <v>342</v>
      </c>
      <c r="Y17" s="186">
        <f t="shared" si="7"/>
        <v>141.90871369294607</v>
      </c>
      <c r="Z17" s="126">
        <v>215</v>
      </c>
      <c r="AA17" s="126">
        <v>269</v>
      </c>
      <c r="AB17" s="186">
        <f t="shared" si="8"/>
        <v>125.11627906976743</v>
      </c>
      <c r="AC17" s="127"/>
      <c r="AD17" s="128"/>
      <c r="AE17" s="128"/>
      <c r="AF17" s="128"/>
    </row>
    <row r="18" spans="1:32" s="129" customFormat="1" ht="16.149999999999999" customHeight="1">
      <c r="A18" s="184" t="s">
        <v>78</v>
      </c>
      <c r="B18" s="189">
        <v>347</v>
      </c>
      <c r="C18" s="189">
        <v>280</v>
      </c>
      <c r="D18" s="186">
        <f t="shared" si="0"/>
        <v>80.691642651296831</v>
      </c>
      <c r="E18" s="189">
        <v>290</v>
      </c>
      <c r="F18" s="189">
        <v>256</v>
      </c>
      <c r="G18" s="186">
        <f t="shared" si="1"/>
        <v>88.275862068965523</v>
      </c>
      <c r="H18" s="126">
        <v>22</v>
      </c>
      <c r="I18" s="126">
        <v>1</v>
      </c>
      <c r="J18" s="186">
        <f t="shared" si="2"/>
        <v>4.5454545454545459</v>
      </c>
      <c r="K18" s="189">
        <v>22</v>
      </c>
      <c r="L18" s="189">
        <v>9</v>
      </c>
      <c r="M18" s="186">
        <f t="shared" si="3"/>
        <v>40.909090909090914</v>
      </c>
      <c r="N18" s="126">
        <v>12</v>
      </c>
      <c r="O18" s="126">
        <v>9</v>
      </c>
      <c r="P18" s="187">
        <f t="shared" si="4"/>
        <v>75</v>
      </c>
      <c r="Q18" s="126">
        <v>235</v>
      </c>
      <c r="R18" s="126">
        <v>75</v>
      </c>
      <c r="S18" s="186">
        <f t="shared" si="5"/>
        <v>31.914893617021278</v>
      </c>
      <c r="T18" s="126">
        <v>312</v>
      </c>
      <c r="U18" s="126">
        <v>272</v>
      </c>
      <c r="V18" s="186">
        <f t="shared" si="6"/>
        <v>87.179487179487182</v>
      </c>
      <c r="W18" s="190">
        <v>278</v>
      </c>
      <c r="X18" s="190">
        <v>250</v>
      </c>
      <c r="Y18" s="186">
        <f t="shared" si="7"/>
        <v>89.928057553956833</v>
      </c>
      <c r="Z18" s="126">
        <v>254</v>
      </c>
      <c r="AA18" s="126">
        <v>237</v>
      </c>
      <c r="AB18" s="186">
        <f t="shared" si="8"/>
        <v>93.30708661417323</v>
      </c>
      <c r="AC18" s="127"/>
      <c r="AD18" s="128"/>
      <c r="AE18" s="128"/>
      <c r="AF18" s="128"/>
    </row>
    <row r="19" spans="1:32" s="129" customFormat="1" ht="16.149999999999999" customHeight="1">
      <c r="A19" s="184" t="s">
        <v>79</v>
      </c>
      <c r="B19" s="189">
        <v>310</v>
      </c>
      <c r="C19" s="189">
        <v>338</v>
      </c>
      <c r="D19" s="186">
        <f t="shared" si="0"/>
        <v>109.03225806451613</v>
      </c>
      <c r="E19" s="189">
        <v>295</v>
      </c>
      <c r="F19" s="189">
        <v>334</v>
      </c>
      <c r="G19" s="186">
        <f t="shared" si="1"/>
        <v>113.22033898305084</v>
      </c>
      <c r="H19" s="126">
        <v>6</v>
      </c>
      <c r="I19" s="126">
        <v>6</v>
      </c>
      <c r="J19" s="186">
        <f t="shared" si="2"/>
        <v>100</v>
      </c>
      <c r="K19" s="189">
        <v>76</v>
      </c>
      <c r="L19" s="189">
        <v>11</v>
      </c>
      <c r="M19" s="186">
        <f t="shared" si="3"/>
        <v>14.473684210526317</v>
      </c>
      <c r="N19" s="126">
        <v>0</v>
      </c>
      <c r="O19" s="126">
        <v>4</v>
      </c>
      <c r="P19" s="187"/>
      <c r="Q19" s="126">
        <v>193</v>
      </c>
      <c r="R19" s="126">
        <v>110</v>
      </c>
      <c r="S19" s="186">
        <f t="shared" si="5"/>
        <v>56.994818652849744</v>
      </c>
      <c r="T19" s="126">
        <v>287</v>
      </c>
      <c r="U19" s="126">
        <v>319</v>
      </c>
      <c r="V19" s="186">
        <f t="shared" si="6"/>
        <v>111.14982578397212</v>
      </c>
      <c r="W19" s="190">
        <v>277</v>
      </c>
      <c r="X19" s="190">
        <v>315</v>
      </c>
      <c r="Y19" s="186">
        <f t="shared" si="7"/>
        <v>113.71841155234657</v>
      </c>
      <c r="Z19" s="126">
        <v>220</v>
      </c>
      <c r="AA19" s="126">
        <v>272</v>
      </c>
      <c r="AB19" s="186">
        <f t="shared" si="8"/>
        <v>123.63636363636363</v>
      </c>
      <c r="AC19" s="127"/>
      <c r="AD19" s="201"/>
      <c r="AE19" s="128"/>
      <c r="AF19" s="128"/>
    </row>
    <row r="20" spans="1:32" s="129" customFormat="1" ht="16.149999999999999" customHeight="1">
      <c r="A20" s="184" t="s">
        <v>80</v>
      </c>
      <c r="B20" s="189">
        <v>718</v>
      </c>
      <c r="C20" s="189">
        <v>970</v>
      </c>
      <c r="D20" s="186">
        <f t="shared" si="0"/>
        <v>135.09749303621169</v>
      </c>
      <c r="E20" s="189">
        <v>409</v>
      </c>
      <c r="F20" s="189">
        <v>572</v>
      </c>
      <c r="G20" s="186">
        <f t="shared" si="1"/>
        <v>139.85330073349633</v>
      </c>
      <c r="H20" s="126">
        <v>12</v>
      </c>
      <c r="I20" s="126">
        <v>9</v>
      </c>
      <c r="J20" s="186">
        <f t="shared" si="2"/>
        <v>75</v>
      </c>
      <c r="K20" s="189">
        <v>18</v>
      </c>
      <c r="L20" s="189">
        <v>11</v>
      </c>
      <c r="M20" s="186">
        <f t="shared" si="3"/>
        <v>61.111111111111114</v>
      </c>
      <c r="N20" s="126">
        <v>24</v>
      </c>
      <c r="O20" s="126">
        <v>0</v>
      </c>
      <c r="P20" s="187">
        <f t="shared" si="4"/>
        <v>0</v>
      </c>
      <c r="Q20" s="126">
        <v>238</v>
      </c>
      <c r="R20" s="126">
        <v>208</v>
      </c>
      <c r="S20" s="186">
        <f t="shared" si="5"/>
        <v>87.394957983193279</v>
      </c>
      <c r="T20" s="126">
        <v>698</v>
      </c>
      <c r="U20" s="126">
        <v>943</v>
      </c>
      <c r="V20" s="186">
        <f t="shared" si="6"/>
        <v>135.10028653295129</v>
      </c>
      <c r="W20" s="190">
        <v>399</v>
      </c>
      <c r="X20" s="190">
        <v>553</v>
      </c>
      <c r="Y20" s="186">
        <f t="shared" si="7"/>
        <v>138.59649122807019</v>
      </c>
      <c r="Z20" s="126">
        <v>376</v>
      </c>
      <c r="AA20" s="126">
        <v>501</v>
      </c>
      <c r="AB20" s="186">
        <f t="shared" si="8"/>
        <v>133.24468085106383</v>
      </c>
      <c r="AC20" s="127"/>
      <c r="AD20" s="128"/>
      <c r="AE20" s="128"/>
      <c r="AF20" s="128"/>
    </row>
    <row r="21" spans="1:32" s="129" customFormat="1" ht="16.149999999999999" customHeight="1">
      <c r="A21" s="184" t="s">
        <v>81</v>
      </c>
      <c r="B21" s="190">
        <v>398</v>
      </c>
      <c r="C21" s="190">
        <v>470</v>
      </c>
      <c r="D21" s="186">
        <f t="shared" si="0"/>
        <v>118.09045226130652</v>
      </c>
      <c r="E21" s="190">
        <v>332</v>
      </c>
      <c r="F21" s="190">
        <v>392</v>
      </c>
      <c r="G21" s="186">
        <f t="shared" si="1"/>
        <v>118.07228915662651</v>
      </c>
      <c r="H21" s="148">
        <v>11</v>
      </c>
      <c r="I21" s="148">
        <v>1</v>
      </c>
      <c r="J21" s="186">
        <f t="shared" si="2"/>
        <v>9.0909090909090917</v>
      </c>
      <c r="K21" s="190">
        <v>2</v>
      </c>
      <c r="L21" s="190">
        <v>0</v>
      </c>
      <c r="M21" s="186">
        <f t="shared" si="3"/>
        <v>0</v>
      </c>
      <c r="N21" s="148">
        <v>0</v>
      </c>
      <c r="O21" s="148">
        <v>0</v>
      </c>
      <c r="P21" s="187"/>
      <c r="Q21" s="148">
        <v>316</v>
      </c>
      <c r="R21" s="148">
        <v>360</v>
      </c>
      <c r="S21" s="186">
        <f t="shared" si="5"/>
        <v>113.9240506329114</v>
      </c>
      <c r="T21" s="148">
        <v>380</v>
      </c>
      <c r="U21" s="148">
        <v>457</v>
      </c>
      <c r="V21" s="186">
        <f t="shared" si="6"/>
        <v>120.26315789473685</v>
      </c>
      <c r="W21" s="190">
        <v>321</v>
      </c>
      <c r="X21" s="190">
        <v>379</v>
      </c>
      <c r="Y21" s="186">
        <f t="shared" si="7"/>
        <v>118.06853582554517</v>
      </c>
      <c r="Z21" s="148">
        <v>284</v>
      </c>
      <c r="AA21" s="148">
        <v>310</v>
      </c>
      <c r="AB21" s="186">
        <f t="shared" si="8"/>
        <v>109.1549295774648</v>
      </c>
      <c r="AC21" s="149"/>
      <c r="AD21" s="149"/>
      <c r="AE21" s="149"/>
      <c r="AF21" s="149"/>
    </row>
    <row r="22" spans="1:32" s="129" customFormat="1" ht="16.149999999999999" customHeight="1">
      <c r="A22" s="184" t="s">
        <v>82</v>
      </c>
      <c r="B22" s="189">
        <v>293</v>
      </c>
      <c r="C22" s="189">
        <v>470</v>
      </c>
      <c r="D22" s="186">
        <f t="shared" si="0"/>
        <v>160.40955631399319</v>
      </c>
      <c r="E22" s="189">
        <v>269</v>
      </c>
      <c r="F22" s="189">
        <v>368</v>
      </c>
      <c r="G22" s="186">
        <f t="shared" si="1"/>
        <v>136.80297397769516</v>
      </c>
      <c r="H22" s="126">
        <v>10</v>
      </c>
      <c r="I22" s="126">
        <v>6</v>
      </c>
      <c r="J22" s="186">
        <f t="shared" si="2"/>
        <v>60</v>
      </c>
      <c r="K22" s="189">
        <v>43</v>
      </c>
      <c r="L22" s="189">
        <v>1</v>
      </c>
      <c r="M22" s="186">
        <f t="shared" si="3"/>
        <v>2.3255813953488373</v>
      </c>
      <c r="N22" s="126">
        <v>5</v>
      </c>
      <c r="O22" s="126">
        <v>0</v>
      </c>
      <c r="P22" s="187">
        <f t="shared" si="4"/>
        <v>0</v>
      </c>
      <c r="Q22" s="126">
        <v>213</v>
      </c>
      <c r="R22" s="126">
        <v>104</v>
      </c>
      <c r="S22" s="186">
        <f t="shared" si="5"/>
        <v>48.826291079812208</v>
      </c>
      <c r="T22" s="126">
        <v>270</v>
      </c>
      <c r="U22" s="126">
        <v>448</v>
      </c>
      <c r="V22" s="186">
        <f t="shared" si="6"/>
        <v>165.92592592592592</v>
      </c>
      <c r="W22" s="190">
        <v>260</v>
      </c>
      <c r="X22" s="190">
        <v>350</v>
      </c>
      <c r="Y22" s="186">
        <f t="shared" si="7"/>
        <v>134.61538461538461</v>
      </c>
      <c r="Z22" s="126">
        <v>245</v>
      </c>
      <c r="AA22" s="126">
        <v>316</v>
      </c>
      <c r="AB22" s="186">
        <f t="shared" si="8"/>
        <v>128.9795918367347</v>
      </c>
      <c r="AC22" s="127"/>
      <c r="AD22" s="128"/>
      <c r="AE22" s="128"/>
      <c r="AF22" s="128"/>
    </row>
    <row r="23" spans="1:32" s="129" customFormat="1" ht="16.149999999999999" customHeight="1">
      <c r="A23" s="184" t="s">
        <v>83</v>
      </c>
      <c r="B23" s="189">
        <v>664</v>
      </c>
      <c r="C23" s="189">
        <v>673</v>
      </c>
      <c r="D23" s="186">
        <f t="shared" si="0"/>
        <v>101.35542168674698</v>
      </c>
      <c r="E23" s="189">
        <v>478</v>
      </c>
      <c r="F23" s="189">
        <v>507</v>
      </c>
      <c r="G23" s="186">
        <f t="shared" si="1"/>
        <v>106.06694560669456</v>
      </c>
      <c r="H23" s="126">
        <v>1</v>
      </c>
      <c r="I23" s="126">
        <v>7</v>
      </c>
      <c r="J23" s="186">
        <f t="shared" si="2"/>
        <v>700</v>
      </c>
      <c r="K23" s="189">
        <v>29</v>
      </c>
      <c r="L23" s="189">
        <v>3</v>
      </c>
      <c r="M23" s="186">
        <f t="shared" si="3"/>
        <v>10.344827586206897</v>
      </c>
      <c r="N23" s="126">
        <v>0</v>
      </c>
      <c r="O23" s="126">
        <v>0</v>
      </c>
      <c r="P23" s="187"/>
      <c r="Q23" s="126">
        <v>329</v>
      </c>
      <c r="R23" s="126">
        <v>160</v>
      </c>
      <c r="S23" s="186">
        <f t="shared" si="5"/>
        <v>48.632218844984806</v>
      </c>
      <c r="T23" s="126">
        <v>630</v>
      </c>
      <c r="U23" s="126">
        <v>652</v>
      </c>
      <c r="V23" s="186">
        <f t="shared" si="6"/>
        <v>103.49206349206351</v>
      </c>
      <c r="W23" s="190">
        <v>459</v>
      </c>
      <c r="X23" s="190">
        <v>489</v>
      </c>
      <c r="Y23" s="186">
        <f t="shared" si="7"/>
        <v>106.53594771241831</v>
      </c>
      <c r="Z23" s="126">
        <v>417</v>
      </c>
      <c r="AA23" s="126">
        <v>456</v>
      </c>
      <c r="AB23" s="186">
        <f t="shared" si="8"/>
        <v>109.35251798561151</v>
      </c>
      <c r="AC23" s="127"/>
      <c r="AD23" s="128"/>
      <c r="AE23" s="128"/>
      <c r="AF23" s="128"/>
    </row>
    <row r="24" spans="1:32" s="129" customFormat="1" ht="16.149999999999999" customHeight="1">
      <c r="A24" s="184" t="s">
        <v>84</v>
      </c>
      <c r="B24" s="189">
        <v>406</v>
      </c>
      <c r="C24" s="189">
        <v>407</v>
      </c>
      <c r="D24" s="186">
        <f t="shared" si="0"/>
        <v>100.24630541871922</v>
      </c>
      <c r="E24" s="189">
        <v>376</v>
      </c>
      <c r="F24" s="189">
        <v>374</v>
      </c>
      <c r="G24" s="186">
        <f t="shared" si="1"/>
        <v>99.468085106382972</v>
      </c>
      <c r="H24" s="126">
        <v>4</v>
      </c>
      <c r="I24" s="126">
        <v>3</v>
      </c>
      <c r="J24" s="186">
        <f t="shared" si="2"/>
        <v>75</v>
      </c>
      <c r="K24" s="189">
        <v>13</v>
      </c>
      <c r="L24" s="189">
        <v>13</v>
      </c>
      <c r="M24" s="186">
        <f t="shared" si="3"/>
        <v>100</v>
      </c>
      <c r="N24" s="126">
        <v>0</v>
      </c>
      <c r="O24" s="126">
        <v>0</v>
      </c>
      <c r="P24" s="187"/>
      <c r="Q24" s="126">
        <v>182</v>
      </c>
      <c r="R24" s="126">
        <v>181</v>
      </c>
      <c r="S24" s="186">
        <f t="shared" si="5"/>
        <v>99.45054945054946</v>
      </c>
      <c r="T24" s="126">
        <v>385</v>
      </c>
      <c r="U24" s="126">
        <v>389</v>
      </c>
      <c r="V24" s="186">
        <f t="shared" si="6"/>
        <v>101.03896103896103</v>
      </c>
      <c r="W24" s="190">
        <v>359</v>
      </c>
      <c r="X24" s="190">
        <v>358</v>
      </c>
      <c r="Y24" s="186">
        <f t="shared" si="7"/>
        <v>99.721448467966582</v>
      </c>
      <c r="Z24" s="126">
        <v>315</v>
      </c>
      <c r="AA24" s="126">
        <v>313</v>
      </c>
      <c r="AB24" s="186">
        <f t="shared" si="8"/>
        <v>99.365079365079367</v>
      </c>
      <c r="AC24" s="127"/>
      <c r="AD24" s="128"/>
      <c r="AE24" s="128"/>
      <c r="AF24" s="128"/>
    </row>
    <row r="25" spans="1:32" s="129" customFormat="1" ht="16.149999999999999" customHeight="1">
      <c r="A25" s="184" t="s">
        <v>85</v>
      </c>
      <c r="B25" s="189">
        <v>204</v>
      </c>
      <c r="C25" s="189">
        <v>261</v>
      </c>
      <c r="D25" s="186">
        <f t="shared" si="0"/>
        <v>127.94117647058823</v>
      </c>
      <c r="E25" s="189">
        <v>161</v>
      </c>
      <c r="F25" s="189">
        <v>221</v>
      </c>
      <c r="G25" s="186">
        <f t="shared" si="1"/>
        <v>137.26708074534162</v>
      </c>
      <c r="H25" s="126">
        <v>4</v>
      </c>
      <c r="I25" s="126">
        <v>1</v>
      </c>
      <c r="J25" s="186">
        <f t="shared" si="2"/>
        <v>25</v>
      </c>
      <c r="K25" s="189">
        <v>1</v>
      </c>
      <c r="L25" s="189">
        <v>1</v>
      </c>
      <c r="M25" s="186">
        <f t="shared" si="3"/>
        <v>100</v>
      </c>
      <c r="N25" s="126">
        <v>19</v>
      </c>
      <c r="O25" s="126">
        <v>0</v>
      </c>
      <c r="P25" s="187">
        <f t="shared" si="4"/>
        <v>0</v>
      </c>
      <c r="Q25" s="126">
        <v>156</v>
      </c>
      <c r="R25" s="126">
        <v>158</v>
      </c>
      <c r="S25" s="186">
        <f t="shared" si="5"/>
        <v>101.28205128205127</v>
      </c>
      <c r="T25" s="126">
        <v>190</v>
      </c>
      <c r="U25" s="126">
        <v>248</v>
      </c>
      <c r="V25" s="186">
        <f t="shared" si="6"/>
        <v>130.5263157894737</v>
      </c>
      <c r="W25" s="190">
        <v>151</v>
      </c>
      <c r="X25" s="190">
        <v>208</v>
      </c>
      <c r="Y25" s="186">
        <f t="shared" si="7"/>
        <v>137.74834437086093</v>
      </c>
      <c r="Z25" s="126">
        <v>138</v>
      </c>
      <c r="AA25" s="126">
        <v>184</v>
      </c>
      <c r="AB25" s="186">
        <f t="shared" si="8"/>
        <v>133.33333333333331</v>
      </c>
      <c r="AC25" s="127"/>
      <c r="AD25" s="128"/>
      <c r="AE25" s="128"/>
      <c r="AF25" s="128"/>
    </row>
    <row r="26" spans="1:32" s="129" customFormat="1" ht="16.149999999999999" customHeight="1">
      <c r="A26" s="184" t="s">
        <v>86</v>
      </c>
      <c r="B26" s="189">
        <v>438</v>
      </c>
      <c r="C26" s="189">
        <v>425</v>
      </c>
      <c r="D26" s="186">
        <f t="shared" si="0"/>
        <v>97.031963470319639</v>
      </c>
      <c r="E26" s="189">
        <v>233</v>
      </c>
      <c r="F26" s="189">
        <v>293</v>
      </c>
      <c r="G26" s="186">
        <f t="shared" si="1"/>
        <v>125.7510729613734</v>
      </c>
      <c r="H26" s="126">
        <v>9</v>
      </c>
      <c r="I26" s="126">
        <v>3</v>
      </c>
      <c r="J26" s="186">
        <f t="shared" si="2"/>
        <v>33.333333333333329</v>
      </c>
      <c r="K26" s="189">
        <v>31</v>
      </c>
      <c r="L26" s="189">
        <v>15</v>
      </c>
      <c r="M26" s="186">
        <f t="shared" si="3"/>
        <v>48.387096774193552</v>
      </c>
      <c r="N26" s="126">
        <v>0</v>
      </c>
      <c r="O26" s="126">
        <v>0</v>
      </c>
      <c r="P26" s="187"/>
      <c r="Q26" s="126">
        <v>229</v>
      </c>
      <c r="R26" s="126">
        <v>281</v>
      </c>
      <c r="S26" s="186">
        <f t="shared" si="5"/>
        <v>122.70742358078604</v>
      </c>
      <c r="T26" s="126">
        <v>396</v>
      </c>
      <c r="U26" s="126">
        <v>415</v>
      </c>
      <c r="V26" s="186">
        <f t="shared" si="6"/>
        <v>104.79797979797981</v>
      </c>
      <c r="W26" s="190">
        <v>222</v>
      </c>
      <c r="X26" s="190">
        <v>286</v>
      </c>
      <c r="Y26" s="186">
        <f t="shared" si="7"/>
        <v>128.82882882882882</v>
      </c>
      <c r="Z26" s="126">
        <v>192</v>
      </c>
      <c r="AA26" s="126">
        <v>244</v>
      </c>
      <c r="AB26" s="186">
        <f t="shared" si="8"/>
        <v>127.08333333333333</v>
      </c>
      <c r="AC26" s="127"/>
      <c r="AD26" s="128"/>
      <c r="AE26" s="128"/>
      <c r="AF26" s="128"/>
    </row>
    <row r="27" spans="1:32" s="129" customFormat="1" ht="16.149999999999999" customHeight="1">
      <c r="A27" s="184" t="s">
        <v>87</v>
      </c>
      <c r="B27" s="189">
        <v>183</v>
      </c>
      <c r="C27" s="189">
        <v>383</v>
      </c>
      <c r="D27" s="186">
        <f t="shared" si="0"/>
        <v>209.28961748633878</v>
      </c>
      <c r="E27" s="189">
        <v>114</v>
      </c>
      <c r="F27" s="189">
        <v>293</v>
      </c>
      <c r="G27" s="186">
        <f t="shared" si="1"/>
        <v>257.01754385964915</v>
      </c>
      <c r="H27" s="126">
        <v>16</v>
      </c>
      <c r="I27" s="126">
        <v>5</v>
      </c>
      <c r="J27" s="186">
        <f t="shared" si="2"/>
        <v>31.25</v>
      </c>
      <c r="K27" s="189">
        <v>11</v>
      </c>
      <c r="L27" s="189">
        <v>6</v>
      </c>
      <c r="M27" s="186">
        <f t="shared" si="3"/>
        <v>54.54545454545454</v>
      </c>
      <c r="N27" s="126">
        <v>0</v>
      </c>
      <c r="O27" s="126">
        <v>0</v>
      </c>
      <c r="P27" s="187"/>
      <c r="Q27" s="126">
        <v>86</v>
      </c>
      <c r="R27" s="126">
        <v>158</v>
      </c>
      <c r="S27" s="186">
        <f t="shared" si="5"/>
        <v>183.72093023255815</v>
      </c>
      <c r="T27" s="126">
        <v>164</v>
      </c>
      <c r="U27" s="126">
        <v>353</v>
      </c>
      <c r="V27" s="186">
        <f t="shared" si="6"/>
        <v>215.2439024390244</v>
      </c>
      <c r="W27" s="190">
        <v>106</v>
      </c>
      <c r="X27" s="190">
        <v>265</v>
      </c>
      <c r="Y27" s="186">
        <f t="shared" si="7"/>
        <v>250</v>
      </c>
      <c r="Z27" s="126">
        <v>90</v>
      </c>
      <c r="AA27" s="126">
        <v>232</v>
      </c>
      <c r="AB27" s="186">
        <f t="shared" si="8"/>
        <v>257.77777777777777</v>
      </c>
      <c r="AC27" s="127"/>
      <c r="AD27" s="128"/>
      <c r="AE27" s="128"/>
      <c r="AF27" s="128"/>
    </row>
    <row r="28" spans="1:32" s="129" customFormat="1" ht="16.149999999999999" customHeight="1">
      <c r="A28" s="184" t="s">
        <v>88</v>
      </c>
      <c r="B28" s="189">
        <v>612</v>
      </c>
      <c r="C28" s="189">
        <v>998</v>
      </c>
      <c r="D28" s="186">
        <f t="shared" si="0"/>
        <v>163.07189542483661</v>
      </c>
      <c r="E28" s="189">
        <v>202</v>
      </c>
      <c r="F28" s="189">
        <v>486</v>
      </c>
      <c r="G28" s="186">
        <f t="shared" si="1"/>
        <v>240.59405940594058</v>
      </c>
      <c r="H28" s="126">
        <v>86</v>
      </c>
      <c r="I28" s="126">
        <v>22</v>
      </c>
      <c r="J28" s="186">
        <f t="shared" si="2"/>
        <v>25.581395348837212</v>
      </c>
      <c r="K28" s="189">
        <v>5</v>
      </c>
      <c r="L28" s="189">
        <v>6</v>
      </c>
      <c r="M28" s="186">
        <f t="shared" si="3"/>
        <v>120</v>
      </c>
      <c r="N28" s="126">
        <v>2</v>
      </c>
      <c r="O28" s="126">
        <v>0</v>
      </c>
      <c r="P28" s="187">
        <f t="shared" si="4"/>
        <v>0</v>
      </c>
      <c r="Q28" s="126">
        <v>120</v>
      </c>
      <c r="R28" s="126">
        <v>192</v>
      </c>
      <c r="S28" s="186">
        <f t="shared" si="5"/>
        <v>160</v>
      </c>
      <c r="T28" s="126">
        <v>495</v>
      </c>
      <c r="U28" s="126">
        <v>920</v>
      </c>
      <c r="V28" s="186">
        <f t="shared" si="6"/>
        <v>185.85858585858585</v>
      </c>
      <c r="W28" s="190">
        <v>163</v>
      </c>
      <c r="X28" s="190">
        <v>411</v>
      </c>
      <c r="Y28" s="186">
        <f t="shared" si="7"/>
        <v>252.1472392638037</v>
      </c>
      <c r="Z28" s="126">
        <v>130</v>
      </c>
      <c r="AA28" s="126">
        <v>365</v>
      </c>
      <c r="AB28" s="186">
        <f t="shared" si="8"/>
        <v>280.76923076923077</v>
      </c>
      <c r="AC28" s="127"/>
      <c r="AD28" s="128"/>
      <c r="AE28" s="128"/>
      <c r="AF28" s="128"/>
    </row>
    <row r="29" spans="1:32" ht="18" customHeight="1">
      <c r="B29" s="132"/>
      <c r="E29" s="132"/>
      <c r="X29" s="326"/>
      <c r="Y29" s="326"/>
    </row>
  </sheetData>
  <mergeCells count="12">
    <mergeCell ref="X29:Y29"/>
    <mergeCell ref="Q4:S5"/>
    <mergeCell ref="T4:V5"/>
    <mergeCell ref="W4:Y5"/>
    <mergeCell ref="Z4:AB5"/>
    <mergeCell ref="B1:M1"/>
    <mergeCell ref="B2:M2"/>
    <mergeCell ref="B4:D5"/>
    <mergeCell ref="E4:G5"/>
    <mergeCell ref="H4:J5"/>
    <mergeCell ref="K4:M5"/>
    <mergeCell ref="N4:P5"/>
  </mergeCells>
  <phoneticPr fontId="78" type="noConversion"/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3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AF83"/>
  <sheetViews>
    <sheetView view="pageBreakPreview" zoomScale="87" zoomScaleNormal="75" zoomScaleSheetLayoutView="87" workbookViewId="0">
      <pane xSplit="1" ySplit="6" topLeftCell="L13" activePane="bottomRight" state="frozen"/>
      <selection activeCell="M12" sqref="M12"/>
      <selection pane="topRight" activeCell="M12" sqref="M12"/>
      <selection pane="bottomLeft" activeCell="M12" sqref="M12"/>
      <selection pane="bottomRight" activeCell="M21" sqref="M21"/>
    </sheetView>
  </sheetViews>
  <sheetFormatPr defaultRowHeight="14.25"/>
  <cols>
    <col min="1" max="1" width="20.7109375" style="51" customWidth="1"/>
    <col min="2" max="2" width="11" style="51" customWidth="1"/>
    <col min="3" max="3" width="9.85546875" style="51" customWidth="1"/>
    <col min="4" max="4" width="8.28515625" style="51" customWidth="1"/>
    <col min="5" max="6" width="11.7109375" style="51" customWidth="1"/>
    <col min="7" max="7" width="7.42578125" style="51" customWidth="1"/>
    <col min="8" max="8" width="11.85546875" style="51" customWidth="1"/>
    <col min="9" max="9" width="11" style="51" customWidth="1"/>
    <col min="10" max="10" width="7.42578125" style="51" customWidth="1"/>
    <col min="11" max="12" width="9.42578125" style="51" customWidth="1"/>
    <col min="13" max="13" width="9" style="51" customWidth="1"/>
    <col min="14" max="14" width="10" style="51" customWidth="1"/>
    <col min="15" max="15" width="9.140625" style="51"/>
    <col min="16" max="16" width="8.140625" style="51" customWidth="1"/>
    <col min="17" max="18" width="9.5703125" style="51" customWidth="1"/>
    <col min="19" max="19" width="8.140625" style="51" customWidth="1"/>
    <col min="20" max="20" width="10.5703125" style="51" customWidth="1"/>
    <col min="21" max="21" width="10.7109375" style="51" customWidth="1"/>
    <col min="22" max="22" width="8.140625" style="51" customWidth="1"/>
    <col min="23" max="23" width="8.28515625" style="51" customWidth="1"/>
    <col min="24" max="24" width="8.42578125" style="51" customWidth="1"/>
    <col min="25" max="25" width="8.28515625" style="51" customWidth="1"/>
    <col min="26" max="16384" width="9.140625" style="51"/>
  </cols>
  <sheetData>
    <row r="1" spans="1:32" s="27" customFormat="1" ht="54.75" customHeight="1">
      <c r="B1" s="246" t="s">
        <v>91</v>
      </c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6"/>
      <c r="O1" s="26"/>
      <c r="P1" s="26"/>
      <c r="Q1" s="26"/>
      <c r="R1" s="26"/>
      <c r="S1" s="26"/>
      <c r="T1" s="26"/>
      <c r="U1" s="26"/>
      <c r="V1" s="26"/>
      <c r="W1" s="26"/>
      <c r="X1" s="247"/>
      <c r="Y1" s="247"/>
      <c r="Z1" s="150"/>
      <c r="AB1" s="175" t="s">
        <v>25</v>
      </c>
    </row>
    <row r="2" spans="1:32" s="30" customFormat="1" ht="14.2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163" t="s">
        <v>8</v>
      </c>
      <c r="N2" s="163"/>
      <c r="O2" s="28"/>
      <c r="P2" s="28"/>
      <c r="Q2" s="29"/>
      <c r="R2" s="29"/>
      <c r="S2" s="29"/>
      <c r="T2" s="29"/>
      <c r="U2" s="29"/>
      <c r="V2" s="29"/>
      <c r="X2" s="248"/>
      <c r="Y2" s="248"/>
      <c r="Z2" s="250"/>
      <c r="AA2" s="250"/>
      <c r="AB2" s="249" t="s">
        <v>8</v>
      </c>
      <c r="AC2" s="249"/>
    </row>
    <row r="3" spans="1:32" s="32" customFormat="1" ht="67.5" customHeight="1">
      <c r="A3" s="239"/>
      <c r="B3" s="240" t="s">
        <v>36</v>
      </c>
      <c r="C3" s="240"/>
      <c r="D3" s="240"/>
      <c r="E3" s="240" t="s">
        <v>37</v>
      </c>
      <c r="F3" s="240"/>
      <c r="G3" s="240"/>
      <c r="H3" s="240" t="s">
        <v>22</v>
      </c>
      <c r="I3" s="240"/>
      <c r="J3" s="240"/>
      <c r="K3" s="240" t="s">
        <v>13</v>
      </c>
      <c r="L3" s="240"/>
      <c r="M3" s="240"/>
      <c r="N3" s="240" t="s">
        <v>14</v>
      </c>
      <c r="O3" s="240"/>
      <c r="P3" s="240"/>
      <c r="Q3" s="243" t="s">
        <v>12</v>
      </c>
      <c r="R3" s="244"/>
      <c r="S3" s="245"/>
      <c r="T3" s="240" t="s">
        <v>31</v>
      </c>
      <c r="U3" s="240"/>
      <c r="V3" s="240"/>
      <c r="W3" s="240" t="s">
        <v>15</v>
      </c>
      <c r="X3" s="240"/>
      <c r="Y3" s="240"/>
      <c r="Z3" s="240" t="s">
        <v>19</v>
      </c>
      <c r="AA3" s="240"/>
      <c r="AB3" s="240"/>
    </row>
    <row r="4" spans="1:32" s="33" customFormat="1" ht="19.5" customHeight="1">
      <c r="A4" s="239"/>
      <c r="B4" s="241" t="s">
        <v>28</v>
      </c>
      <c r="C4" s="241" t="s">
        <v>46</v>
      </c>
      <c r="D4" s="242" t="s">
        <v>3</v>
      </c>
      <c r="E4" s="241" t="s">
        <v>28</v>
      </c>
      <c r="F4" s="241" t="s">
        <v>46</v>
      </c>
      <c r="G4" s="242" t="s">
        <v>3</v>
      </c>
      <c r="H4" s="241" t="s">
        <v>28</v>
      </c>
      <c r="I4" s="241" t="s">
        <v>46</v>
      </c>
      <c r="J4" s="242" t="s">
        <v>3</v>
      </c>
      <c r="K4" s="241" t="s">
        <v>28</v>
      </c>
      <c r="L4" s="241" t="s">
        <v>46</v>
      </c>
      <c r="M4" s="242" t="s">
        <v>3</v>
      </c>
      <c r="N4" s="241" t="s">
        <v>28</v>
      </c>
      <c r="O4" s="241" t="s">
        <v>46</v>
      </c>
      <c r="P4" s="242" t="s">
        <v>3</v>
      </c>
      <c r="Q4" s="241" t="s">
        <v>28</v>
      </c>
      <c r="R4" s="241" t="s">
        <v>46</v>
      </c>
      <c r="S4" s="242" t="s">
        <v>3</v>
      </c>
      <c r="T4" s="241" t="s">
        <v>28</v>
      </c>
      <c r="U4" s="241" t="s">
        <v>46</v>
      </c>
      <c r="V4" s="242" t="s">
        <v>3</v>
      </c>
      <c r="W4" s="241" t="s">
        <v>28</v>
      </c>
      <c r="X4" s="241" t="s">
        <v>46</v>
      </c>
      <c r="Y4" s="242" t="s">
        <v>3</v>
      </c>
      <c r="Z4" s="241" t="s">
        <v>28</v>
      </c>
      <c r="AA4" s="241" t="s">
        <v>46</v>
      </c>
      <c r="AB4" s="242" t="s">
        <v>3</v>
      </c>
    </row>
    <row r="5" spans="1:32" s="33" customFormat="1" ht="15.75" customHeight="1">
      <c r="A5" s="239"/>
      <c r="B5" s="241"/>
      <c r="C5" s="241"/>
      <c r="D5" s="242"/>
      <c r="E5" s="241"/>
      <c r="F5" s="241"/>
      <c r="G5" s="242"/>
      <c r="H5" s="241"/>
      <c r="I5" s="241"/>
      <c r="J5" s="242"/>
      <c r="K5" s="241"/>
      <c r="L5" s="241"/>
      <c r="M5" s="242"/>
      <c r="N5" s="241"/>
      <c r="O5" s="241"/>
      <c r="P5" s="242"/>
      <c r="Q5" s="241"/>
      <c r="R5" s="241"/>
      <c r="S5" s="242"/>
      <c r="T5" s="241"/>
      <c r="U5" s="241"/>
      <c r="V5" s="242"/>
      <c r="W5" s="241"/>
      <c r="X5" s="241"/>
      <c r="Y5" s="242"/>
      <c r="Z5" s="241"/>
      <c r="AA5" s="241"/>
      <c r="AB5" s="242"/>
    </row>
    <row r="6" spans="1:32" s="153" customFormat="1" ht="11.25" customHeight="1">
      <c r="A6" s="151" t="s">
        <v>4</v>
      </c>
      <c r="B6" s="152">
        <v>1</v>
      </c>
      <c r="C6" s="152">
        <v>2</v>
      </c>
      <c r="D6" s="152">
        <v>3</v>
      </c>
      <c r="E6" s="152">
        <v>4</v>
      </c>
      <c r="F6" s="152">
        <v>5</v>
      </c>
      <c r="G6" s="152">
        <v>6</v>
      </c>
      <c r="H6" s="152">
        <v>7</v>
      </c>
      <c r="I6" s="152">
        <v>8</v>
      </c>
      <c r="J6" s="152">
        <v>9</v>
      </c>
      <c r="K6" s="152">
        <v>10</v>
      </c>
      <c r="L6" s="152">
        <v>11</v>
      </c>
      <c r="M6" s="152">
        <v>12</v>
      </c>
      <c r="N6" s="152">
        <v>13</v>
      </c>
      <c r="O6" s="152">
        <v>14</v>
      </c>
      <c r="P6" s="152">
        <v>15</v>
      </c>
      <c r="Q6" s="152">
        <v>16</v>
      </c>
      <c r="R6" s="152">
        <v>17</v>
      </c>
      <c r="S6" s="152">
        <v>18</v>
      </c>
      <c r="T6" s="152">
        <v>19</v>
      </c>
      <c r="U6" s="152">
        <v>20</v>
      </c>
      <c r="V6" s="152">
        <v>21</v>
      </c>
      <c r="W6" s="152">
        <v>22</v>
      </c>
      <c r="X6" s="152">
        <v>23</v>
      </c>
      <c r="Y6" s="152">
        <v>24</v>
      </c>
      <c r="Z6" s="152">
        <v>25</v>
      </c>
      <c r="AA6" s="152">
        <v>26</v>
      </c>
      <c r="AB6" s="152">
        <v>27</v>
      </c>
    </row>
    <row r="7" spans="1:32" s="40" customFormat="1" ht="18" customHeight="1">
      <c r="A7" s="123" t="s">
        <v>89</v>
      </c>
      <c r="B7" s="37">
        <v>5293</v>
      </c>
      <c r="C7" s="37">
        <v>5272</v>
      </c>
      <c r="D7" s="38">
        <v>99.6</v>
      </c>
      <c r="E7" s="37">
        <v>3695</v>
      </c>
      <c r="F7" s="37">
        <v>3925</v>
      </c>
      <c r="G7" s="38">
        <v>106.2</v>
      </c>
      <c r="H7" s="37">
        <v>118</v>
      </c>
      <c r="I7" s="37">
        <v>62</v>
      </c>
      <c r="J7" s="38">
        <v>52.5</v>
      </c>
      <c r="K7" s="37">
        <v>139</v>
      </c>
      <c r="L7" s="37">
        <v>37</v>
      </c>
      <c r="M7" s="38">
        <v>26.6</v>
      </c>
      <c r="N7" s="37">
        <v>48</v>
      </c>
      <c r="O7" s="37">
        <v>14</v>
      </c>
      <c r="P7" s="38">
        <v>29.2</v>
      </c>
      <c r="Q7" s="37">
        <v>2619</v>
      </c>
      <c r="R7" s="37">
        <v>1954</v>
      </c>
      <c r="S7" s="38">
        <v>74.599999999999994</v>
      </c>
      <c r="T7" s="37">
        <v>4858</v>
      </c>
      <c r="U7" s="37">
        <v>4941</v>
      </c>
      <c r="V7" s="38">
        <v>101.7</v>
      </c>
      <c r="W7" s="37">
        <v>3323</v>
      </c>
      <c r="X7" s="37">
        <v>3616</v>
      </c>
      <c r="Y7" s="38">
        <v>108.8</v>
      </c>
      <c r="Z7" s="37">
        <v>2844</v>
      </c>
      <c r="AA7" s="37">
        <v>3102</v>
      </c>
      <c r="AB7" s="38">
        <v>109.1</v>
      </c>
      <c r="AC7" s="39"/>
      <c r="AF7" s="47"/>
    </row>
    <row r="8" spans="1:32" s="47" customFormat="1" ht="18" customHeight="1">
      <c r="A8" s="165" t="s">
        <v>69</v>
      </c>
      <c r="B8" s="42">
        <v>224</v>
      </c>
      <c r="C8" s="42">
        <v>282</v>
      </c>
      <c r="D8" s="43">
        <f>C8/B8*100</f>
        <v>125.89285714285714</v>
      </c>
      <c r="E8" s="42">
        <v>212</v>
      </c>
      <c r="F8" s="42">
        <v>277</v>
      </c>
      <c r="G8" s="43">
        <f>F8/E8*100</f>
        <v>130.66037735849056</v>
      </c>
      <c r="H8" s="42">
        <v>18</v>
      </c>
      <c r="I8" s="42">
        <v>14</v>
      </c>
      <c r="J8" s="43">
        <f>I8/H8*100</f>
        <v>77.777777777777786</v>
      </c>
      <c r="K8" s="42">
        <v>0</v>
      </c>
      <c r="L8" s="42">
        <v>0</v>
      </c>
      <c r="M8" s="43"/>
      <c r="N8" s="42">
        <v>1</v>
      </c>
      <c r="O8" s="42">
        <v>2</v>
      </c>
      <c r="P8" s="43">
        <f>O8/N8*100</f>
        <v>200</v>
      </c>
      <c r="Q8" s="42">
        <v>206</v>
      </c>
      <c r="R8" s="164">
        <v>259</v>
      </c>
      <c r="S8" s="43">
        <f>R8/Q8*100</f>
        <v>125.72815533980584</v>
      </c>
      <c r="T8" s="42">
        <v>194</v>
      </c>
      <c r="U8" s="164">
        <v>253</v>
      </c>
      <c r="V8" s="43">
        <f>U8/T8*100</f>
        <v>130.41237113402062</v>
      </c>
      <c r="W8" s="42">
        <v>185</v>
      </c>
      <c r="X8" s="164">
        <v>249</v>
      </c>
      <c r="Y8" s="43">
        <f>X8/W8*100</f>
        <v>134.59459459459458</v>
      </c>
      <c r="Z8" s="42">
        <v>163</v>
      </c>
      <c r="AA8" s="164">
        <v>224</v>
      </c>
      <c r="AB8" s="43">
        <f>AA8/Z8*100</f>
        <v>137.42331288343559</v>
      </c>
      <c r="AC8" s="39"/>
      <c r="AD8" s="46"/>
    </row>
    <row r="9" spans="1:32" s="48" customFormat="1" ht="18" customHeight="1">
      <c r="A9" s="165" t="s">
        <v>70</v>
      </c>
      <c r="B9" s="42">
        <v>213</v>
      </c>
      <c r="C9" s="42">
        <v>183</v>
      </c>
      <c r="D9" s="43">
        <f t="shared" ref="D9:D27" si="0">C9/B9*100</f>
        <v>85.91549295774648</v>
      </c>
      <c r="E9" s="42">
        <v>149</v>
      </c>
      <c r="F9" s="42">
        <v>135</v>
      </c>
      <c r="G9" s="43">
        <f t="shared" ref="G9:G27" si="1">F9/E9*100</f>
        <v>90.604026845637591</v>
      </c>
      <c r="H9" s="42">
        <v>7</v>
      </c>
      <c r="I9" s="42">
        <v>2</v>
      </c>
      <c r="J9" s="43">
        <f t="shared" ref="J9:J27" si="2">I9/H9*100</f>
        <v>28.571428571428569</v>
      </c>
      <c r="K9" s="42">
        <v>8</v>
      </c>
      <c r="L9" s="42">
        <v>2</v>
      </c>
      <c r="M9" s="43">
        <f t="shared" ref="M9:M27" si="3">L9/K9*100</f>
        <v>25</v>
      </c>
      <c r="N9" s="42">
        <v>6</v>
      </c>
      <c r="O9" s="42">
        <v>0</v>
      </c>
      <c r="P9" s="43">
        <f>O9/N9*100</f>
        <v>0</v>
      </c>
      <c r="Q9" s="42">
        <v>118</v>
      </c>
      <c r="R9" s="164">
        <v>79</v>
      </c>
      <c r="S9" s="43">
        <f t="shared" ref="S9:S27" si="4">R9/Q9*100</f>
        <v>66.949152542372886</v>
      </c>
      <c r="T9" s="42">
        <v>193</v>
      </c>
      <c r="U9" s="164">
        <v>170</v>
      </c>
      <c r="V9" s="43">
        <f t="shared" ref="V9:V27" si="5">U9/T9*100</f>
        <v>88.082901554404145</v>
      </c>
      <c r="W9" s="42">
        <v>131</v>
      </c>
      <c r="X9" s="164">
        <v>122</v>
      </c>
      <c r="Y9" s="43">
        <f t="shared" ref="Y9:Y27" si="6">X9/W9*100</f>
        <v>93.129770992366417</v>
      </c>
      <c r="Z9" s="42">
        <v>111</v>
      </c>
      <c r="AA9" s="164">
        <v>119</v>
      </c>
      <c r="AB9" s="43">
        <f t="shared" ref="AB9:AB27" si="7">AA9/Z9*100</f>
        <v>107.2072072072072</v>
      </c>
      <c r="AC9" s="39"/>
      <c r="AD9" s="46"/>
    </row>
    <row r="10" spans="1:32" s="47" customFormat="1" ht="18" customHeight="1">
      <c r="A10" s="165" t="s">
        <v>71</v>
      </c>
      <c r="B10" s="42">
        <v>194</v>
      </c>
      <c r="C10" s="42">
        <v>109</v>
      </c>
      <c r="D10" s="43">
        <f t="shared" si="0"/>
        <v>56.185567010309278</v>
      </c>
      <c r="E10" s="42">
        <v>188</v>
      </c>
      <c r="F10" s="42">
        <v>105</v>
      </c>
      <c r="G10" s="43">
        <f t="shared" si="1"/>
        <v>55.851063829787229</v>
      </c>
      <c r="H10" s="42">
        <v>8</v>
      </c>
      <c r="I10" s="42">
        <v>2</v>
      </c>
      <c r="J10" s="43">
        <f t="shared" si="2"/>
        <v>25</v>
      </c>
      <c r="K10" s="42">
        <v>26</v>
      </c>
      <c r="L10" s="42">
        <v>10</v>
      </c>
      <c r="M10" s="43">
        <f t="shared" si="3"/>
        <v>38.461538461538467</v>
      </c>
      <c r="N10" s="42">
        <v>24</v>
      </c>
      <c r="O10" s="42">
        <v>4</v>
      </c>
      <c r="P10" s="43">
        <f>O10/N10*100</f>
        <v>16.666666666666664</v>
      </c>
      <c r="Q10" s="42">
        <v>143</v>
      </c>
      <c r="R10" s="164">
        <v>75</v>
      </c>
      <c r="S10" s="43">
        <f t="shared" si="4"/>
        <v>52.447552447552447</v>
      </c>
      <c r="T10" s="42">
        <v>174</v>
      </c>
      <c r="U10" s="164">
        <v>104</v>
      </c>
      <c r="V10" s="43">
        <f t="shared" si="5"/>
        <v>59.770114942528743</v>
      </c>
      <c r="W10" s="42">
        <v>168</v>
      </c>
      <c r="X10" s="164">
        <v>100</v>
      </c>
      <c r="Y10" s="43">
        <f t="shared" si="6"/>
        <v>59.523809523809526</v>
      </c>
      <c r="Z10" s="42">
        <v>137</v>
      </c>
      <c r="AA10" s="164">
        <v>88</v>
      </c>
      <c r="AB10" s="43">
        <f t="shared" si="7"/>
        <v>64.233576642335763</v>
      </c>
      <c r="AC10" s="39"/>
      <c r="AD10" s="46"/>
    </row>
    <row r="11" spans="1:32" s="47" customFormat="1" ht="18" customHeight="1">
      <c r="A11" s="165" t="s">
        <v>72</v>
      </c>
      <c r="B11" s="42">
        <v>141</v>
      </c>
      <c r="C11" s="42">
        <v>135</v>
      </c>
      <c r="D11" s="43">
        <f t="shared" si="0"/>
        <v>95.744680851063833</v>
      </c>
      <c r="E11" s="42">
        <v>137</v>
      </c>
      <c r="F11" s="42">
        <v>130</v>
      </c>
      <c r="G11" s="43">
        <f t="shared" si="1"/>
        <v>94.890510948905103</v>
      </c>
      <c r="H11" s="42">
        <v>4</v>
      </c>
      <c r="I11" s="42">
        <v>3</v>
      </c>
      <c r="J11" s="43">
        <f t="shared" si="2"/>
        <v>75</v>
      </c>
      <c r="K11" s="42">
        <v>2</v>
      </c>
      <c r="L11" s="42">
        <v>0</v>
      </c>
      <c r="M11" s="43">
        <f t="shared" si="3"/>
        <v>0</v>
      </c>
      <c r="N11" s="42">
        <v>0</v>
      </c>
      <c r="O11" s="42">
        <v>0</v>
      </c>
      <c r="P11" s="43" t="s">
        <v>105</v>
      </c>
      <c r="Q11" s="42">
        <v>120</v>
      </c>
      <c r="R11" s="164">
        <v>71</v>
      </c>
      <c r="S11" s="43">
        <f t="shared" si="4"/>
        <v>59.166666666666664</v>
      </c>
      <c r="T11" s="42">
        <v>128</v>
      </c>
      <c r="U11" s="164">
        <v>126</v>
      </c>
      <c r="V11" s="43">
        <f t="shared" si="5"/>
        <v>98.4375</v>
      </c>
      <c r="W11" s="42">
        <v>124</v>
      </c>
      <c r="X11" s="164">
        <v>122</v>
      </c>
      <c r="Y11" s="43">
        <f t="shared" si="6"/>
        <v>98.387096774193552</v>
      </c>
      <c r="Z11" s="42">
        <v>102</v>
      </c>
      <c r="AA11" s="164">
        <v>88</v>
      </c>
      <c r="AB11" s="43">
        <f t="shared" si="7"/>
        <v>86.274509803921575</v>
      </c>
      <c r="AC11" s="39"/>
      <c r="AD11" s="46"/>
    </row>
    <row r="12" spans="1:32" s="47" customFormat="1" ht="18" customHeight="1">
      <c r="A12" s="165" t="s">
        <v>73</v>
      </c>
      <c r="B12" s="42">
        <v>85</v>
      </c>
      <c r="C12" s="42">
        <v>46</v>
      </c>
      <c r="D12" s="43">
        <f t="shared" si="0"/>
        <v>54.117647058823529</v>
      </c>
      <c r="E12" s="42">
        <v>83</v>
      </c>
      <c r="F12" s="42">
        <v>42</v>
      </c>
      <c r="G12" s="43">
        <f t="shared" si="1"/>
        <v>50.602409638554214</v>
      </c>
      <c r="H12" s="42">
        <v>4</v>
      </c>
      <c r="I12" s="42">
        <v>1</v>
      </c>
      <c r="J12" s="43">
        <f t="shared" si="2"/>
        <v>25</v>
      </c>
      <c r="K12" s="42">
        <v>1</v>
      </c>
      <c r="L12" s="42">
        <v>0</v>
      </c>
      <c r="M12" s="43">
        <f t="shared" si="3"/>
        <v>0</v>
      </c>
      <c r="N12" s="42">
        <v>1</v>
      </c>
      <c r="O12" s="42">
        <v>1</v>
      </c>
      <c r="P12" s="43">
        <f>O12/N12*100</f>
        <v>100</v>
      </c>
      <c r="Q12" s="42">
        <v>45</v>
      </c>
      <c r="R12" s="164">
        <v>24</v>
      </c>
      <c r="S12" s="43">
        <f t="shared" si="4"/>
        <v>53.333333333333336</v>
      </c>
      <c r="T12" s="42">
        <v>76</v>
      </c>
      <c r="U12" s="164">
        <v>41</v>
      </c>
      <c r="V12" s="43">
        <f t="shared" si="5"/>
        <v>53.94736842105263</v>
      </c>
      <c r="W12" s="42">
        <v>74</v>
      </c>
      <c r="X12" s="164">
        <v>37</v>
      </c>
      <c r="Y12" s="43">
        <f t="shared" si="6"/>
        <v>50</v>
      </c>
      <c r="Z12" s="42">
        <v>64</v>
      </c>
      <c r="AA12" s="164">
        <v>31</v>
      </c>
      <c r="AB12" s="43">
        <f t="shared" si="7"/>
        <v>48.4375</v>
      </c>
      <c r="AC12" s="39"/>
      <c r="AD12" s="46"/>
    </row>
    <row r="13" spans="1:32" s="47" customFormat="1" ht="18" customHeight="1">
      <c r="A13" s="165" t="s">
        <v>74</v>
      </c>
      <c r="B13" s="42">
        <v>67</v>
      </c>
      <c r="C13" s="42">
        <v>67</v>
      </c>
      <c r="D13" s="43">
        <f t="shared" si="0"/>
        <v>100</v>
      </c>
      <c r="E13" s="42">
        <v>60</v>
      </c>
      <c r="F13" s="42">
        <v>60</v>
      </c>
      <c r="G13" s="43">
        <f t="shared" si="1"/>
        <v>100</v>
      </c>
      <c r="H13" s="42">
        <v>1</v>
      </c>
      <c r="I13" s="42">
        <v>1</v>
      </c>
      <c r="J13" s="43">
        <f t="shared" si="2"/>
        <v>100</v>
      </c>
      <c r="K13" s="42">
        <v>1</v>
      </c>
      <c r="L13" s="42">
        <v>1</v>
      </c>
      <c r="M13" s="43">
        <f t="shared" si="3"/>
        <v>100</v>
      </c>
      <c r="N13" s="42">
        <v>0</v>
      </c>
      <c r="O13" s="42">
        <v>0</v>
      </c>
      <c r="P13" s="43" t="s">
        <v>105</v>
      </c>
      <c r="Q13" s="42">
        <v>45</v>
      </c>
      <c r="R13" s="164">
        <v>19</v>
      </c>
      <c r="S13" s="43">
        <f t="shared" si="4"/>
        <v>42.222222222222221</v>
      </c>
      <c r="T13" s="42">
        <v>59</v>
      </c>
      <c r="U13" s="164">
        <v>61</v>
      </c>
      <c r="V13" s="43">
        <f t="shared" si="5"/>
        <v>103.38983050847457</v>
      </c>
      <c r="W13" s="42">
        <v>58</v>
      </c>
      <c r="X13" s="164">
        <v>55</v>
      </c>
      <c r="Y13" s="43">
        <f t="shared" si="6"/>
        <v>94.827586206896555</v>
      </c>
      <c r="Z13" s="42">
        <v>47</v>
      </c>
      <c r="AA13" s="164">
        <v>48</v>
      </c>
      <c r="AB13" s="43">
        <f t="shared" si="7"/>
        <v>102.12765957446808</v>
      </c>
      <c r="AC13" s="39"/>
      <c r="AD13" s="46"/>
    </row>
    <row r="14" spans="1:32" s="47" customFormat="1" ht="18" customHeight="1">
      <c r="A14" s="165" t="s">
        <v>75</v>
      </c>
      <c r="B14" s="42">
        <v>415</v>
      </c>
      <c r="C14" s="42">
        <v>452</v>
      </c>
      <c r="D14" s="43">
        <f t="shared" si="0"/>
        <v>108.91566265060241</v>
      </c>
      <c r="E14" s="42">
        <v>384</v>
      </c>
      <c r="F14" s="42">
        <v>417</v>
      </c>
      <c r="G14" s="43">
        <f t="shared" si="1"/>
        <v>108.59375</v>
      </c>
      <c r="H14" s="42">
        <v>6</v>
      </c>
      <c r="I14" s="42">
        <v>3</v>
      </c>
      <c r="J14" s="43">
        <f t="shared" si="2"/>
        <v>50</v>
      </c>
      <c r="K14" s="42">
        <v>0</v>
      </c>
      <c r="L14" s="42">
        <v>0</v>
      </c>
      <c r="M14" s="43" t="s">
        <v>105</v>
      </c>
      <c r="N14" s="42">
        <v>0</v>
      </c>
      <c r="O14" s="42">
        <v>0</v>
      </c>
      <c r="P14" s="43" t="s">
        <v>105</v>
      </c>
      <c r="Q14" s="42">
        <v>219</v>
      </c>
      <c r="R14" s="164">
        <v>159</v>
      </c>
      <c r="S14" s="43">
        <f t="shared" si="4"/>
        <v>72.602739726027394</v>
      </c>
      <c r="T14" s="42">
        <v>387</v>
      </c>
      <c r="U14" s="164">
        <v>425</v>
      </c>
      <c r="V14" s="43">
        <f t="shared" si="5"/>
        <v>109.81912144702844</v>
      </c>
      <c r="W14" s="42">
        <v>357</v>
      </c>
      <c r="X14" s="164">
        <v>396</v>
      </c>
      <c r="Y14" s="43">
        <f t="shared" si="6"/>
        <v>110.92436974789916</v>
      </c>
      <c r="Z14" s="42">
        <v>307</v>
      </c>
      <c r="AA14" s="164">
        <v>343</v>
      </c>
      <c r="AB14" s="43">
        <f t="shared" si="7"/>
        <v>111.72638436482086</v>
      </c>
      <c r="AC14" s="39"/>
      <c r="AD14" s="46"/>
    </row>
    <row r="15" spans="1:32" s="47" customFormat="1" ht="18" customHeight="1">
      <c r="A15" s="165" t="s">
        <v>76</v>
      </c>
      <c r="B15" s="42">
        <v>378</v>
      </c>
      <c r="C15" s="42">
        <v>427</v>
      </c>
      <c r="D15" s="43">
        <f t="shared" si="0"/>
        <v>112.96296296296295</v>
      </c>
      <c r="E15" s="42">
        <v>307</v>
      </c>
      <c r="F15" s="42">
        <v>372</v>
      </c>
      <c r="G15" s="43">
        <f t="shared" si="1"/>
        <v>121.17263843648209</v>
      </c>
      <c r="H15" s="42">
        <v>9</v>
      </c>
      <c r="I15" s="42">
        <v>7</v>
      </c>
      <c r="J15" s="43">
        <f t="shared" si="2"/>
        <v>77.777777777777786</v>
      </c>
      <c r="K15" s="42">
        <v>7</v>
      </c>
      <c r="L15" s="42">
        <v>4</v>
      </c>
      <c r="M15" s="43">
        <f t="shared" si="3"/>
        <v>57.142857142857139</v>
      </c>
      <c r="N15" s="42">
        <v>0</v>
      </c>
      <c r="O15" s="42">
        <v>0</v>
      </c>
      <c r="P15" s="43" t="s">
        <v>105</v>
      </c>
      <c r="Q15" s="42">
        <v>255</v>
      </c>
      <c r="R15" s="164">
        <v>189</v>
      </c>
      <c r="S15" s="43">
        <f t="shared" si="4"/>
        <v>74.117647058823536</v>
      </c>
      <c r="T15" s="42">
        <v>359</v>
      </c>
      <c r="U15" s="164">
        <v>405</v>
      </c>
      <c r="V15" s="43">
        <f t="shared" si="5"/>
        <v>112.81337047353762</v>
      </c>
      <c r="W15" s="42">
        <v>293</v>
      </c>
      <c r="X15" s="164">
        <v>351</v>
      </c>
      <c r="Y15" s="43">
        <f t="shared" si="6"/>
        <v>119.79522184300342</v>
      </c>
      <c r="Z15" s="42">
        <v>259</v>
      </c>
      <c r="AA15" s="164">
        <v>324</v>
      </c>
      <c r="AB15" s="43">
        <f t="shared" si="7"/>
        <v>125.09652509652508</v>
      </c>
      <c r="AC15" s="39"/>
      <c r="AD15" s="46"/>
    </row>
    <row r="16" spans="1:32" s="47" customFormat="1" ht="18" customHeight="1">
      <c r="A16" s="165" t="s">
        <v>77</v>
      </c>
      <c r="B16" s="42">
        <v>143</v>
      </c>
      <c r="C16" s="42">
        <v>137</v>
      </c>
      <c r="D16" s="43">
        <f t="shared" si="0"/>
        <v>95.8041958041958</v>
      </c>
      <c r="E16" s="42">
        <v>102</v>
      </c>
      <c r="F16" s="42">
        <v>107</v>
      </c>
      <c r="G16" s="43">
        <f t="shared" si="1"/>
        <v>104.90196078431373</v>
      </c>
      <c r="H16" s="42">
        <v>9</v>
      </c>
      <c r="I16" s="42">
        <v>2</v>
      </c>
      <c r="J16" s="43">
        <f t="shared" si="2"/>
        <v>22.222222222222221</v>
      </c>
      <c r="K16" s="42">
        <v>4</v>
      </c>
      <c r="L16" s="42">
        <v>0</v>
      </c>
      <c r="M16" s="43">
        <f t="shared" si="3"/>
        <v>0</v>
      </c>
      <c r="N16" s="42">
        <v>0</v>
      </c>
      <c r="O16" s="42">
        <v>0</v>
      </c>
      <c r="P16" s="43" t="s">
        <v>105</v>
      </c>
      <c r="Q16" s="42">
        <v>88</v>
      </c>
      <c r="R16" s="164">
        <v>67</v>
      </c>
      <c r="S16" s="43">
        <f t="shared" si="4"/>
        <v>76.13636363636364</v>
      </c>
      <c r="T16" s="42">
        <v>134</v>
      </c>
      <c r="U16" s="164">
        <v>129</v>
      </c>
      <c r="V16" s="43">
        <f t="shared" si="5"/>
        <v>96.268656716417908</v>
      </c>
      <c r="W16" s="42">
        <v>95</v>
      </c>
      <c r="X16" s="164">
        <v>99</v>
      </c>
      <c r="Y16" s="43">
        <f t="shared" si="6"/>
        <v>104.21052631578947</v>
      </c>
      <c r="Z16" s="42">
        <v>77</v>
      </c>
      <c r="AA16" s="164">
        <v>77</v>
      </c>
      <c r="AB16" s="43">
        <f t="shared" si="7"/>
        <v>100</v>
      </c>
      <c r="AC16" s="39"/>
      <c r="AD16" s="46"/>
    </row>
    <row r="17" spans="1:30" s="47" customFormat="1" ht="18" customHeight="1">
      <c r="A17" s="165" t="s">
        <v>78</v>
      </c>
      <c r="B17" s="42">
        <v>116</v>
      </c>
      <c r="C17" s="42">
        <v>102</v>
      </c>
      <c r="D17" s="43">
        <f t="shared" si="0"/>
        <v>87.931034482758619</v>
      </c>
      <c r="E17" s="42">
        <v>106</v>
      </c>
      <c r="F17" s="42">
        <v>89</v>
      </c>
      <c r="G17" s="43">
        <f t="shared" si="1"/>
        <v>83.962264150943398</v>
      </c>
      <c r="H17" s="42">
        <v>0</v>
      </c>
      <c r="I17" s="42">
        <v>1</v>
      </c>
      <c r="J17" s="43"/>
      <c r="K17" s="42">
        <v>6</v>
      </c>
      <c r="L17" s="42">
        <v>1</v>
      </c>
      <c r="M17" s="43">
        <f t="shared" si="3"/>
        <v>16.666666666666664</v>
      </c>
      <c r="N17" s="42">
        <v>2</v>
      </c>
      <c r="O17" s="42">
        <v>0</v>
      </c>
      <c r="P17" s="43">
        <f>O17/N17*100</f>
        <v>0</v>
      </c>
      <c r="Q17" s="42">
        <v>88</v>
      </c>
      <c r="R17" s="164">
        <v>30</v>
      </c>
      <c r="S17" s="43">
        <f t="shared" si="4"/>
        <v>34.090909090909086</v>
      </c>
      <c r="T17" s="42">
        <v>109</v>
      </c>
      <c r="U17" s="164">
        <v>92</v>
      </c>
      <c r="V17" s="43">
        <f t="shared" si="5"/>
        <v>84.403669724770651</v>
      </c>
      <c r="W17" s="42">
        <v>99</v>
      </c>
      <c r="X17" s="164">
        <v>82</v>
      </c>
      <c r="Y17" s="43">
        <f t="shared" si="6"/>
        <v>82.828282828282823</v>
      </c>
      <c r="Z17" s="42">
        <v>86</v>
      </c>
      <c r="AA17" s="164">
        <v>70</v>
      </c>
      <c r="AB17" s="43">
        <f t="shared" si="7"/>
        <v>81.395348837209298</v>
      </c>
      <c r="AC17" s="39"/>
      <c r="AD17" s="46"/>
    </row>
    <row r="18" spans="1:30" s="47" customFormat="1" ht="18" customHeight="1">
      <c r="A18" s="165" t="s">
        <v>79</v>
      </c>
      <c r="B18" s="42">
        <v>205</v>
      </c>
      <c r="C18" s="42">
        <v>254</v>
      </c>
      <c r="D18" s="43">
        <f t="shared" si="0"/>
        <v>123.90243902439025</v>
      </c>
      <c r="E18" s="42">
        <v>198</v>
      </c>
      <c r="F18" s="42">
        <v>251</v>
      </c>
      <c r="G18" s="43">
        <f t="shared" si="1"/>
        <v>126.76767676767678</v>
      </c>
      <c r="H18" s="42">
        <v>4</v>
      </c>
      <c r="I18" s="42">
        <v>2</v>
      </c>
      <c r="J18" s="43">
        <f t="shared" si="2"/>
        <v>50</v>
      </c>
      <c r="K18" s="42">
        <v>31</v>
      </c>
      <c r="L18" s="42">
        <v>6</v>
      </c>
      <c r="M18" s="43">
        <f t="shared" si="3"/>
        <v>19.35483870967742</v>
      </c>
      <c r="N18" s="42">
        <v>0</v>
      </c>
      <c r="O18" s="42">
        <v>3</v>
      </c>
      <c r="P18" s="43" t="s">
        <v>105</v>
      </c>
      <c r="Q18" s="42">
        <v>137</v>
      </c>
      <c r="R18" s="164">
        <v>76</v>
      </c>
      <c r="S18" s="43">
        <f t="shared" si="4"/>
        <v>55.474452554744524</v>
      </c>
      <c r="T18" s="42">
        <v>191</v>
      </c>
      <c r="U18" s="164">
        <v>236</v>
      </c>
      <c r="V18" s="43">
        <f t="shared" si="5"/>
        <v>123.56020942408377</v>
      </c>
      <c r="W18" s="42">
        <v>187</v>
      </c>
      <c r="X18" s="164">
        <v>233</v>
      </c>
      <c r="Y18" s="43">
        <f t="shared" si="6"/>
        <v>124.59893048128343</v>
      </c>
      <c r="Z18" s="42">
        <v>158</v>
      </c>
      <c r="AA18" s="164">
        <v>199</v>
      </c>
      <c r="AB18" s="43">
        <f t="shared" si="7"/>
        <v>125.9493670886076</v>
      </c>
      <c r="AC18" s="39"/>
      <c r="AD18" s="46"/>
    </row>
    <row r="19" spans="1:30" s="47" customFormat="1" ht="18" customHeight="1">
      <c r="A19" s="165" t="s">
        <v>80</v>
      </c>
      <c r="B19" s="42">
        <v>389</v>
      </c>
      <c r="C19" s="42">
        <v>406</v>
      </c>
      <c r="D19" s="43">
        <f t="shared" si="0"/>
        <v>104.37017994858613</v>
      </c>
      <c r="E19" s="42">
        <v>172</v>
      </c>
      <c r="F19" s="42">
        <v>214</v>
      </c>
      <c r="G19" s="43">
        <f t="shared" si="1"/>
        <v>124.41860465116279</v>
      </c>
      <c r="H19" s="42">
        <v>2</v>
      </c>
      <c r="I19" s="42">
        <v>1</v>
      </c>
      <c r="J19" s="43">
        <f t="shared" si="2"/>
        <v>50</v>
      </c>
      <c r="K19" s="42">
        <v>3</v>
      </c>
      <c r="L19" s="42">
        <v>1</v>
      </c>
      <c r="M19" s="43">
        <f t="shared" si="3"/>
        <v>33.333333333333329</v>
      </c>
      <c r="N19" s="42">
        <v>0</v>
      </c>
      <c r="O19" s="42">
        <v>0</v>
      </c>
      <c r="P19" s="43" t="s">
        <v>105</v>
      </c>
      <c r="Q19" s="42">
        <v>97</v>
      </c>
      <c r="R19" s="164">
        <v>74</v>
      </c>
      <c r="S19" s="43">
        <f t="shared" si="4"/>
        <v>76.288659793814432</v>
      </c>
      <c r="T19" s="42">
        <v>372</v>
      </c>
      <c r="U19" s="164">
        <v>388</v>
      </c>
      <c r="V19" s="43">
        <f t="shared" si="5"/>
        <v>104.3010752688172</v>
      </c>
      <c r="W19" s="42">
        <v>156</v>
      </c>
      <c r="X19" s="164">
        <v>197</v>
      </c>
      <c r="Y19" s="43">
        <f t="shared" si="6"/>
        <v>126.28205128205127</v>
      </c>
      <c r="Z19" s="42">
        <v>135</v>
      </c>
      <c r="AA19" s="164">
        <v>162</v>
      </c>
      <c r="AB19" s="43">
        <f t="shared" si="7"/>
        <v>120</v>
      </c>
      <c r="AC19" s="39"/>
      <c r="AD19" s="46"/>
    </row>
    <row r="20" spans="1:30" s="47" customFormat="1" ht="18" customHeight="1">
      <c r="A20" s="165" t="s">
        <v>81</v>
      </c>
      <c r="B20" s="42">
        <v>102</v>
      </c>
      <c r="C20" s="42">
        <v>103</v>
      </c>
      <c r="D20" s="43">
        <f t="shared" si="0"/>
        <v>100.98039215686273</v>
      </c>
      <c r="E20" s="42">
        <v>86</v>
      </c>
      <c r="F20" s="42">
        <v>87</v>
      </c>
      <c r="G20" s="43">
        <f t="shared" si="1"/>
        <v>101.16279069767442</v>
      </c>
      <c r="H20" s="42">
        <v>2</v>
      </c>
      <c r="I20" s="42">
        <v>0</v>
      </c>
      <c r="J20" s="43">
        <f t="shared" si="2"/>
        <v>0</v>
      </c>
      <c r="K20" s="42">
        <v>0</v>
      </c>
      <c r="L20" s="42">
        <v>1</v>
      </c>
      <c r="M20" s="43" t="s">
        <v>105</v>
      </c>
      <c r="N20" s="42">
        <v>0</v>
      </c>
      <c r="O20" s="42">
        <v>0</v>
      </c>
      <c r="P20" s="43" t="s">
        <v>105</v>
      </c>
      <c r="Q20" s="42">
        <v>78</v>
      </c>
      <c r="R20" s="164">
        <v>83</v>
      </c>
      <c r="S20" s="43">
        <f t="shared" si="4"/>
        <v>106.41025641025641</v>
      </c>
      <c r="T20" s="42">
        <v>92</v>
      </c>
      <c r="U20" s="164">
        <v>96</v>
      </c>
      <c r="V20" s="43">
        <f t="shared" si="5"/>
        <v>104.34782608695652</v>
      </c>
      <c r="W20" s="42">
        <v>77</v>
      </c>
      <c r="X20" s="164">
        <v>81</v>
      </c>
      <c r="Y20" s="43">
        <f t="shared" si="6"/>
        <v>105.1948051948052</v>
      </c>
      <c r="Z20" s="42">
        <v>58</v>
      </c>
      <c r="AA20" s="164">
        <v>53</v>
      </c>
      <c r="AB20" s="43">
        <f t="shared" si="7"/>
        <v>91.379310344827587</v>
      </c>
      <c r="AC20" s="39"/>
      <c r="AD20" s="46"/>
    </row>
    <row r="21" spans="1:30" s="47" customFormat="1" ht="18" customHeight="1">
      <c r="A21" s="165" t="s">
        <v>82</v>
      </c>
      <c r="B21" s="42">
        <v>67</v>
      </c>
      <c r="C21" s="42">
        <v>55</v>
      </c>
      <c r="D21" s="43">
        <f t="shared" si="0"/>
        <v>82.089552238805979</v>
      </c>
      <c r="E21" s="42">
        <v>67</v>
      </c>
      <c r="F21" s="42">
        <v>53</v>
      </c>
      <c r="G21" s="43">
        <f t="shared" si="1"/>
        <v>79.104477611940297</v>
      </c>
      <c r="H21" s="42">
        <v>2</v>
      </c>
      <c r="I21" s="42">
        <v>0</v>
      </c>
      <c r="J21" s="43">
        <f t="shared" si="2"/>
        <v>0</v>
      </c>
      <c r="K21" s="42">
        <v>3</v>
      </c>
      <c r="L21" s="42">
        <v>0</v>
      </c>
      <c r="M21" s="43">
        <f t="shared" si="3"/>
        <v>0</v>
      </c>
      <c r="N21" s="42">
        <v>0</v>
      </c>
      <c r="O21" s="42">
        <v>0</v>
      </c>
      <c r="P21" s="43" t="s">
        <v>105</v>
      </c>
      <c r="Q21" s="42">
        <v>51</v>
      </c>
      <c r="R21" s="164">
        <v>16</v>
      </c>
      <c r="S21" s="43">
        <f t="shared" si="4"/>
        <v>31.372549019607842</v>
      </c>
      <c r="T21" s="42">
        <v>58</v>
      </c>
      <c r="U21" s="164">
        <v>51</v>
      </c>
      <c r="V21" s="43">
        <f t="shared" si="5"/>
        <v>87.931034482758619</v>
      </c>
      <c r="W21" s="42">
        <v>58</v>
      </c>
      <c r="X21" s="164">
        <v>49</v>
      </c>
      <c r="Y21" s="43">
        <f t="shared" si="6"/>
        <v>84.482758620689651</v>
      </c>
      <c r="Z21" s="42">
        <v>53</v>
      </c>
      <c r="AA21" s="164">
        <v>42</v>
      </c>
      <c r="AB21" s="43">
        <f t="shared" si="7"/>
        <v>79.245283018867923</v>
      </c>
      <c r="AC21" s="39"/>
      <c r="AD21" s="46"/>
    </row>
    <row r="22" spans="1:30" s="47" customFormat="1" ht="18" customHeight="1">
      <c r="A22" s="165" t="s">
        <v>83</v>
      </c>
      <c r="B22" s="42">
        <v>335</v>
      </c>
      <c r="C22" s="42">
        <v>304</v>
      </c>
      <c r="D22" s="43">
        <f t="shared" si="0"/>
        <v>90.746268656716424</v>
      </c>
      <c r="E22" s="42">
        <v>261</v>
      </c>
      <c r="F22" s="42">
        <v>271</v>
      </c>
      <c r="G22" s="43">
        <f t="shared" si="1"/>
        <v>103.83141762452108</v>
      </c>
      <c r="H22" s="42">
        <v>2</v>
      </c>
      <c r="I22" s="42">
        <v>4</v>
      </c>
      <c r="J22" s="43">
        <f t="shared" si="2"/>
        <v>200</v>
      </c>
      <c r="K22" s="42">
        <v>8</v>
      </c>
      <c r="L22" s="42">
        <v>1</v>
      </c>
      <c r="M22" s="43">
        <f t="shared" si="3"/>
        <v>12.5</v>
      </c>
      <c r="N22" s="42">
        <v>1</v>
      </c>
      <c r="O22" s="42">
        <v>0</v>
      </c>
      <c r="P22" s="43">
        <f>O22/N22*100</f>
        <v>0</v>
      </c>
      <c r="Q22" s="42">
        <v>180</v>
      </c>
      <c r="R22" s="164">
        <v>73</v>
      </c>
      <c r="S22" s="43">
        <f t="shared" si="4"/>
        <v>40.555555555555557</v>
      </c>
      <c r="T22" s="42">
        <v>311</v>
      </c>
      <c r="U22" s="164">
        <v>290</v>
      </c>
      <c r="V22" s="43">
        <f t="shared" si="5"/>
        <v>93.247588424437296</v>
      </c>
      <c r="W22" s="42">
        <v>245</v>
      </c>
      <c r="X22" s="164">
        <v>259</v>
      </c>
      <c r="Y22" s="43">
        <f t="shared" si="6"/>
        <v>105.71428571428572</v>
      </c>
      <c r="Z22" s="42">
        <v>207</v>
      </c>
      <c r="AA22" s="164">
        <v>232</v>
      </c>
      <c r="AB22" s="43">
        <f t="shared" si="7"/>
        <v>112.07729468599035</v>
      </c>
      <c r="AC22" s="39"/>
      <c r="AD22" s="46"/>
    </row>
    <row r="23" spans="1:30" s="47" customFormat="1" ht="18" customHeight="1">
      <c r="A23" s="165" t="s">
        <v>84</v>
      </c>
      <c r="B23" s="42">
        <v>226</v>
      </c>
      <c r="C23" s="42">
        <v>177</v>
      </c>
      <c r="D23" s="43">
        <f t="shared" si="0"/>
        <v>78.318584070796462</v>
      </c>
      <c r="E23" s="42">
        <v>213</v>
      </c>
      <c r="F23" s="42">
        <v>164</v>
      </c>
      <c r="G23" s="43">
        <f t="shared" si="1"/>
        <v>76.995305164319248</v>
      </c>
      <c r="H23" s="42">
        <v>0</v>
      </c>
      <c r="I23" s="42">
        <v>1</v>
      </c>
      <c r="J23" s="43"/>
      <c r="K23" s="42">
        <v>1</v>
      </c>
      <c r="L23" s="42">
        <v>1</v>
      </c>
      <c r="M23" s="43">
        <f t="shared" si="3"/>
        <v>100</v>
      </c>
      <c r="N23" s="42">
        <v>0</v>
      </c>
      <c r="O23" s="42">
        <v>0</v>
      </c>
      <c r="P23" s="43" t="s">
        <v>105</v>
      </c>
      <c r="Q23" s="42">
        <v>86</v>
      </c>
      <c r="R23" s="164">
        <v>78</v>
      </c>
      <c r="S23" s="43">
        <f t="shared" si="4"/>
        <v>90.697674418604649</v>
      </c>
      <c r="T23" s="42">
        <v>210</v>
      </c>
      <c r="U23" s="164">
        <v>168</v>
      </c>
      <c r="V23" s="43">
        <f t="shared" si="5"/>
        <v>80</v>
      </c>
      <c r="W23" s="42">
        <v>197</v>
      </c>
      <c r="X23" s="164">
        <v>155</v>
      </c>
      <c r="Y23" s="43">
        <f t="shared" si="6"/>
        <v>78.680203045685289</v>
      </c>
      <c r="Z23" s="42">
        <v>169</v>
      </c>
      <c r="AA23" s="164">
        <v>124</v>
      </c>
      <c r="AB23" s="43">
        <f t="shared" si="7"/>
        <v>73.372781065088759</v>
      </c>
      <c r="AC23" s="39"/>
      <c r="AD23" s="46"/>
    </row>
    <row r="24" spans="1:30" s="47" customFormat="1" ht="18" customHeight="1">
      <c r="A24" s="165" t="s">
        <v>85</v>
      </c>
      <c r="B24" s="42">
        <v>144</v>
      </c>
      <c r="C24" s="42">
        <v>185</v>
      </c>
      <c r="D24" s="43">
        <f t="shared" si="0"/>
        <v>128.47222222222223</v>
      </c>
      <c r="E24" s="42">
        <v>95</v>
      </c>
      <c r="F24" s="42">
        <v>144</v>
      </c>
      <c r="G24" s="43">
        <f t="shared" si="1"/>
        <v>151.57894736842107</v>
      </c>
      <c r="H24" s="42">
        <v>5</v>
      </c>
      <c r="I24" s="42">
        <v>4</v>
      </c>
      <c r="J24" s="43">
        <f t="shared" si="2"/>
        <v>80</v>
      </c>
      <c r="K24" s="42">
        <v>2</v>
      </c>
      <c r="L24" s="42">
        <v>0</v>
      </c>
      <c r="M24" s="43">
        <f t="shared" si="3"/>
        <v>0</v>
      </c>
      <c r="N24" s="42">
        <v>0</v>
      </c>
      <c r="O24" s="42">
        <v>1</v>
      </c>
      <c r="P24" s="43" t="s">
        <v>105</v>
      </c>
      <c r="Q24" s="42">
        <v>89</v>
      </c>
      <c r="R24" s="164">
        <v>119</v>
      </c>
      <c r="S24" s="43">
        <f t="shared" si="4"/>
        <v>133.70786516853931</v>
      </c>
      <c r="T24" s="42">
        <v>122</v>
      </c>
      <c r="U24" s="164">
        <v>169</v>
      </c>
      <c r="V24" s="43">
        <f t="shared" si="5"/>
        <v>138.52459016393445</v>
      </c>
      <c r="W24" s="42">
        <v>78</v>
      </c>
      <c r="X24" s="164">
        <v>131</v>
      </c>
      <c r="Y24" s="43">
        <f t="shared" si="6"/>
        <v>167.94871794871796</v>
      </c>
      <c r="Z24" s="42">
        <v>71</v>
      </c>
      <c r="AA24" s="164">
        <v>113</v>
      </c>
      <c r="AB24" s="43">
        <f t="shared" si="7"/>
        <v>159.1549295774648</v>
      </c>
      <c r="AC24" s="39"/>
      <c r="AD24" s="46"/>
    </row>
    <row r="25" spans="1:30" s="47" customFormat="1" ht="18" customHeight="1">
      <c r="A25" s="165" t="s">
        <v>86</v>
      </c>
      <c r="B25" s="42">
        <v>258</v>
      </c>
      <c r="C25" s="42">
        <v>179</v>
      </c>
      <c r="D25" s="43">
        <f t="shared" si="0"/>
        <v>69.379844961240309</v>
      </c>
      <c r="E25" s="42">
        <v>194</v>
      </c>
      <c r="F25" s="42">
        <v>145</v>
      </c>
      <c r="G25" s="43">
        <f t="shared" si="1"/>
        <v>74.742268041237111</v>
      </c>
      <c r="H25" s="42">
        <v>4</v>
      </c>
      <c r="I25" s="42">
        <v>1</v>
      </c>
      <c r="J25" s="43">
        <f t="shared" si="2"/>
        <v>25</v>
      </c>
      <c r="K25" s="42">
        <v>24</v>
      </c>
      <c r="L25" s="42">
        <v>3</v>
      </c>
      <c r="M25" s="43">
        <f t="shared" si="3"/>
        <v>12.5</v>
      </c>
      <c r="N25" s="42">
        <v>0</v>
      </c>
      <c r="O25" s="42">
        <v>0</v>
      </c>
      <c r="P25" s="43" t="s">
        <v>105</v>
      </c>
      <c r="Q25" s="42">
        <v>194</v>
      </c>
      <c r="R25" s="164">
        <v>135</v>
      </c>
      <c r="S25" s="43">
        <f t="shared" si="4"/>
        <v>69.587628865979383</v>
      </c>
      <c r="T25" s="42">
        <v>232</v>
      </c>
      <c r="U25" s="164">
        <v>172</v>
      </c>
      <c r="V25" s="43">
        <f t="shared" si="5"/>
        <v>74.137931034482762</v>
      </c>
      <c r="W25" s="42">
        <v>182</v>
      </c>
      <c r="X25" s="164">
        <v>139</v>
      </c>
      <c r="Y25" s="43">
        <f t="shared" si="6"/>
        <v>76.373626373626365</v>
      </c>
      <c r="Z25" s="42">
        <v>161</v>
      </c>
      <c r="AA25" s="164">
        <v>111</v>
      </c>
      <c r="AB25" s="43">
        <f t="shared" si="7"/>
        <v>68.944099378881987</v>
      </c>
      <c r="AC25" s="39"/>
      <c r="AD25" s="46"/>
    </row>
    <row r="26" spans="1:30" s="47" customFormat="1" ht="18" customHeight="1">
      <c r="A26" s="165" t="s">
        <v>87</v>
      </c>
      <c r="B26" s="42">
        <v>223</v>
      </c>
      <c r="C26" s="42">
        <v>233</v>
      </c>
      <c r="D26" s="43">
        <f t="shared" si="0"/>
        <v>104.48430493273541</v>
      </c>
      <c r="E26" s="42">
        <v>159</v>
      </c>
      <c r="F26" s="42">
        <v>180</v>
      </c>
      <c r="G26" s="43">
        <f t="shared" si="1"/>
        <v>113.20754716981132</v>
      </c>
      <c r="H26" s="42">
        <v>4</v>
      </c>
      <c r="I26" s="42">
        <v>2</v>
      </c>
      <c r="J26" s="43">
        <f t="shared" si="2"/>
        <v>50</v>
      </c>
      <c r="K26" s="42">
        <v>3</v>
      </c>
      <c r="L26" s="42">
        <v>3</v>
      </c>
      <c r="M26" s="43">
        <f t="shared" si="3"/>
        <v>100</v>
      </c>
      <c r="N26" s="42">
        <v>0</v>
      </c>
      <c r="O26" s="42">
        <v>0</v>
      </c>
      <c r="P26" s="43" t="s">
        <v>105</v>
      </c>
      <c r="Q26" s="42">
        <v>109</v>
      </c>
      <c r="R26" s="164">
        <v>90</v>
      </c>
      <c r="S26" s="43">
        <f t="shared" si="4"/>
        <v>82.568807339449549</v>
      </c>
      <c r="T26" s="42">
        <v>198</v>
      </c>
      <c r="U26" s="164">
        <v>213</v>
      </c>
      <c r="V26" s="43">
        <f t="shared" si="5"/>
        <v>107.57575757575756</v>
      </c>
      <c r="W26" s="42">
        <v>136</v>
      </c>
      <c r="X26" s="164">
        <v>160</v>
      </c>
      <c r="Y26" s="43">
        <f t="shared" si="6"/>
        <v>117.64705882352942</v>
      </c>
      <c r="Z26" s="42">
        <v>116</v>
      </c>
      <c r="AA26" s="164">
        <v>144</v>
      </c>
      <c r="AB26" s="43">
        <f t="shared" si="7"/>
        <v>124.13793103448276</v>
      </c>
      <c r="AC26" s="39"/>
      <c r="AD26" s="46"/>
    </row>
    <row r="27" spans="1:30" s="47" customFormat="1" ht="18" customHeight="1">
      <c r="A27" s="165" t="s">
        <v>88</v>
      </c>
      <c r="B27" s="42">
        <v>1368</v>
      </c>
      <c r="C27" s="42">
        <v>1436</v>
      </c>
      <c r="D27" s="43">
        <f t="shared" si="0"/>
        <v>104.97076023391814</v>
      </c>
      <c r="E27" s="42">
        <v>522</v>
      </c>
      <c r="F27" s="42">
        <v>682</v>
      </c>
      <c r="G27" s="43">
        <f t="shared" si="1"/>
        <v>130.65134099616859</v>
      </c>
      <c r="H27" s="42">
        <v>27</v>
      </c>
      <c r="I27" s="42">
        <v>11</v>
      </c>
      <c r="J27" s="43">
        <f t="shared" si="2"/>
        <v>40.74074074074074</v>
      </c>
      <c r="K27" s="42">
        <v>9</v>
      </c>
      <c r="L27" s="42">
        <v>3</v>
      </c>
      <c r="M27" s="43">
        <f t="shared" si="3"/>
        <v>33.333333333333329</v>
      </c>
      <c r="N27" s="42">
        <v>13</v>
      </c>
      <c r="O27" s="42">
        <v>3</v>
      </c>
      <c r="P27" s="43">
        <f>O27/N27*100</f>
        <v>23.076923076923077</v>
      </c>
      <c r="Q27" s="42">
        <v>271</v>
      </c>
      <c r="R27" s="164">
        <v>238</v>
      </c>
      <c r="S27" s="43">
        <f t="shared" si="4"/>
        <v>87.822878228782287</v>
      </c>
      <c r="T27" s="42">
        <v>1259</v>
      </c>
      <c r="U27" s="164">
        <v>1352</v>
      </c>
      <c r="V27" s="43">
        <f t="shared" si="5"/>
        <v>107.38681493248609</v>
      </c>
      <c r="W27" s="42">
        <v>423</v>
      </c>
      <c r="X27" s="164">
        <v>599</v>
      </c>
      <c r="Y27" s="43">
        <f t="shared" si="6"/>
        <v>141.60756501182033</v>
      </c>
      <c r="Z27" s="42">
        <v>363</v>
      </c>
      <c r="AA27" s="164">
        <v>510</v>
      </c>
      <c r="AB27" s="43">
        <f t="shared" si="7"/>
        <v>140.49586776859505</v>
      </c>
      <c r="AC27" s="39"/>
      <c r="AD27" s="46"/>
    </row>
    <row r="28" spans="1:30">
      <c r="A28" s="49"/>
      <c r="B28" s="49"/>
      <c r="C28" s="49"/>
      <c r="D28" s="49"/>
      <c r="E28" s="50"/>
      <c r="F28" s="49"/>
      <c r="G28" s="49"/>
      <c r="H28" s="49"/>
      <c r="I28" s="49"/>
      <c r="J28" s="49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</row>
    <row r="29" spans="1:30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</row>
    <row r="30" spans="1:30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</row>
    <row r="31" spans="1:30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</row>
    <row r="32" spans="1:30"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</row>
    <row r="33" spans="11:25"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</row>
    <row r="34" spans="11:25"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</row>
    <row r="35" spans="11:25"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</row>
    <row r="36" spans="11:25"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</row>
    <row r="37" spans="11:25"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</row>
    <row r="38" spans="11:25"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</row>
    <row r="39" spans="11:25"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</row>
    <row r="40" spans="11:25"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</row>
    <row r="41" spans="11:25"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</row>
    <row r="42" spans="11:25"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</row>
    <row r="43" spans="11:25"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</row>
    <row r="44" spans="11:25"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</row>
    <row r="45" spans="11:25"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</row>
    <row r="46" spans="11:25"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</row>
    <row r="47" spans="11:25"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</row>
    <row r="48" spans="11:25"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</row>
    <row r="49" spans="11:25"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</row>
    <row r="50" spans="11:25"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</row>
    <row r="51" spans="11:25"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</row>
    <row r="52" spans="11:25"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</row>
    <row r="53" spans="11:25"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</row>
    <row r="54" spans="11:25"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</row>
    <row r="55" spans="11:25"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</row>
    <row r="56" spans="11:25"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</row>
    <row r="57" spans="11:25"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</row>
    <row r="58" spans="11:25"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</row>
    <row r="59" spans="11:25"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</row>
    <row r="60" spans="11:25"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</row>
    <row r="61" spans="11:25"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</row>
    <row r="62" spans="11:25"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</row>
    <row r="63" spans="11:25"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</row>
    <row r="64" spans="11:25"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</row>
    <row r="65" spans="11:25"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</row>
    <row r="66" spans="11:25"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</row>
    <row r="67" spans="11:25"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</row>
    <row r="68" spans="11:25"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</row>
    <row r="69" spans="11:25"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</row>
    <row r="70" spans="11:25"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</row>
    <row r="71" spans="11:25"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</row>
    <row r="72" spans="11:25"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</row>
    <row r="73" spans="11:25"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</row>
    <row r="74" spans="11:25"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</row>
    <row r="75" spans="11:25"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</row>
    <row r="76" spans="11:25"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</row>
    <row r="77" spans="11:25"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</row>
    <row r="78" spans="11:25"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</row>
    <row r="79" spans="11:25"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</row>
    <row r="80" spans="11:25"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</row>
    <row r="81" spans="11:25"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</row>
    <row r="82" spans="11:25"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</row>
    <row r="83" spans="11:25"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</row>
  </sheetData>
  <mergeCells count="42">
    <mergeCell ref="X2:Y2"/>
    <mergeCell ref="W3:Y3"/>
    <mergeCell ref="X4:X5"/>
    <mergeCell ref="AB2:AC2"/>
    <mergeCell ref="Z3:AB3"/>
    <mergeCell ref="Z4:Z5"/>
    <mergeCell ref="AA4:AA5"/>
    <mergeCell ref="AB4:AB5"/>
    <mergeCell ref="Z2:AA2"/>
    <mergeCell ref="X1:Y1"/>
    <mergeCell ref="N3:P3"/>
    <mergeCell ref="E4:E5"/>
    <mergeCell ref="F4:F5"/>
    <mergeCell ref="G4:G5"/>
    <mergeCell ref="H4:H5"/>
    <mergeCell ref="Y4:Y5"/>
    <mergeCell ref="T4:T5"/>
    <mergeCell ref="U4:U5"/>
    <mergeCell ref="W4:W5"/>
    <mergeCell ref="N4:N5"/>
    <mergeCell ref="Q3:S3"/>
    <mergeCell ref="Q4:Q5"/>
    <mergeCell ref="R4:R5"/>
    <mergeCell ref="S4:S5"/>
    <mergeCell ref="B1:M1"/>
    <mergeCell ref="M4:M5"/>
    <mergeCell ref="I4:I5"/>
    <mergeCell ref="J4:J5"/>
    <mergeCell ref="K4:K5"/>
    <mergeCell ref="T3:V3"/>
    <mergeCell ref="V4:V5"/>
    <mergeCell ref="L4:L5"/>
    <mergeCell ref="O4:O5"/>
    <mergeCell ref="P4:P5"/>
    <mergeCell ref="K3:M3"/>
    <mergeCell ref="A3:A5"/>
    <mergeCell ref="B3:D3"/>
    <mergeCell ref="E3:G3"/>
    <mergeCell ref="H3:J3"/>
    <mergeCell ref="B4:B5"/>
    <mergeCell ref="C4:C5"/>
    <mergeCell ref="D4:D5"/>
  </mergeCells>
  <phoneticPr fontId="78" type="noConversion"/>
  <pageMargins left="0.31496062992125984" right="0.31496062992125984" top="0.35433070866141736" bottom="0.35433070866141736" header="0.31496062992125984" footer="0.31496062992125984"/>
  <pageSetup paperSize="9" scale="80" orientation="landscape" r:id="rId1"/>
  <colBreaks count="1" manualBreakCount="1">
    <brk id="13" max="31" man="1"/>
  </colBreaks>
  <ignoredErrors>
    <ignoredError sqref="B4:AB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K17"/>
  <sheetViews>
    <sheetView view="pageBreakPreview" zoomScale="80" zoomScaleNormal="70" zoomScaleSheetLayoutView="80" workbookViewId="0">
      <selection activeCell="E15" sqref="E15"/>
    </sheetView>
  </sheetViews>
  <sheetFormatPr defaultColWidth="8" defaultRowHeight="12.75"/>
  <cols>
    <col min="1" max="1" width="60.85546875" style="2" customWidth="1"/>
    <col min="2" max="2" width="17.5703125" style="2" customWidth="1"/>
    <col min="3" max="3" width="16.28515625" style="2" customWidth="1"/>
    <col min="4" max="4" width="10.85546875" style="2" customWidth="1"/>
    <col min="5" max="5" width="11.5703125" style="2" customWidth="1"/>
    <col min="6" max="16384" width="8" style="2"/>
  </cols>
  <sheetData>
    <row r="1" spans="1:11" ht="54.75" customHeight="1">
      <c r="A1" s="236" t="s">
        <v>92</v>
      </c>
      <c r="B1" s="236"/>
      <c r="C1" s="236"/>
      <c r="D1" s="236"/>
      <c r="E1" s="236"/>
    </row>
    <row r="2" spans="1:11" s="3" customFormat="1" ht="23.25" customHeight="1">
      <c r="A2" s="231" t="s">
        <v>0</v>
      </c>
      <c r="B2" s="237" t="s">
        <v>47</v>
      </c>
      <c r="C2" s="237" t="s">
        <v>48</v>
      </c>
      <c r="D2" s="234" t="s">
        <v>2</v>
      </c>
      <c r="E2" s="235"/>
    </row>
    <row r="3" spans="1:11" s="3" customFormat="1" ht="42" customHeight="1">
      <c r="A3" s="232"/>
      <c r="B3" s="238"/>
      <c r="C3" s="238"/>
      <c r="D3" s="4" t="s">
        <v>3</v>
      </c>
      <c r="E3" s="5" t="s">
        <v>60</v>
      </c>
    </row>
    <row r="4" spans="1:11" s="8" customFormat="1" ht="15.75" customHeight="1">
      <c r="A4" s="6" t="s">
        <v>4</v>
      </c>
      <c r="B4" s="7">
        <v>5</v>
      </c>
      <c r="C4" s="7">
        <v>6</v>
      </c>
      <c r="D4" s="7">
        <v>7</v>
      </c>
      <c r="E4" s="7">
        <v>8</v>
      </c>
    </row>
    <row r="5" spans="1:11" s="8" customFormat="1" ht="31.5" customHeight="1">
      <c r="A5" s="9" t="s">
        <v>61</v>
      </c>
      <c r="B5" s="206">
        <v>545</v>
      </c>
      <c r="C5" s="206">
        <v>638</v>
      </c>
      <c r="D5" s="10">
        <f t="shared" ref="D5:D10" si="0">C5/B5*100</f>
        <v>117.06422018348623</v>
      </c>
      <c r="E5" s="202">
        <f t="shared" ref="E5:E10" si="1">C5-B5</f>
        <v>93</v>
      </c>
      <c r="K5" s="11"/>
    </row>
    <row r="6" spans="1:11" s="3" customFormat="1" ht="31.5" customHeight="1">
      <c r="A6" s="9" t="s">
        <v>62</v>
      </c>
      <c r="B6" s="206">
        <v>409</v>
      </c>
      <c r="C6" s="206">
        <v>524</v>
      </c>
      <c r="D6" s="10">
        <f t="shared" si="0"/>
        <v>128.11735941320293</v>
      </c>
      <c r="E6" s="202">
        <f t="shared" si="1"/>
        <v>115</v>
      </c>
      <c r="K6" s="11"/>
    </row>
    <row r="7" spans="1:11" s="3" customFormat="1" ht="54.75" customHeight="1">
      <c r="A7" s="12" t="s">
        <v>63</v>
      </c>
      <c r="B7" s="206">
        <v>16</v>
      </c>
      <c r="C7" s="206">
        <v>5</v>
      </c>
      <c r="D7" s="10">
        <f t="shared" si="0"/>
        <v>31.25</v>
      </c>
      <c r="E7" s="202">
        <f t="shared" si="1"/>
        <v>-11</v>
      </c>
      <c r="K7" s="11"/>
    </row>
    <row r="8" spans="1:11" s="3" customFormat="1" ht="35.25" customHeight="1">
      <c r="A8" s="13" t="s">
        <v>64</v>
      </c>
      <c r="B8" s="206">
        <v>6</v>
      </c>
      <c r="C8" s="206">
        <v>2</v>
      </c>
      <c r="D8" s="10">
        <f t="shared" si="0"/>
        <v>33.333333333333329</v>
      </c>
      <c r="E8" s="202">
        <f t="shared" si="1"/>
        <v>-4</v>
      </c>
      <c r="K8" s="11"/>
    </row>
    <row r="9" spans="1:11" s="3" customFormat="1" ht="45.75" customHeight="1">
      <c r="A9" s="13" t="s">
        <v>65</v>
      </c>
      <c r="B9" s="206">
        <v>3</v>
      </c>
      <c r="C9" s="206">
        <v>4</v>
      </c>
      <c r="D9" s="10">
        <f t="shared" si="0"/>
        <v>133.33333333333331</v>
      </c>
      <c r="E9" s="202">
        <f t="shared" si="1"/>
        <v>1</v>
      </c>
      <c r="K9" s="11"/>
    </row>
    <row r="10" spans="1:11" s="3" customFormat="1" ht="55.5" customHeight="1">
      <c r="A10" s="13" t="s">
        <v>66</v>
      </c>
      <c r="B10" s="206">
        <v>264</v>
      </c>
      <c r="C10" s="206">
        <v>267</v>
      </c>
      <c r="D10" s="10">
        <f t="shared" si="0"/>
        <v>101.13636363636364</v>
      </c>
      <c r="E10" s="202">
        <f t="shared" si="1"/>
        <v>3</v>
      </c>
      <c r="K10" s="11"/>
    </row>
    <row r="11" spans="1:11" s="3" customFormat="1" ht="12.75" customHeight="1">
      <c r="A11" s="227" t="s">
        <v>5</v>
      </c>
      <c r="B11" s="228"/>
      <c r="C11" s="228"/>
      <c r="D11" s="228"/>
      <c r="E11" s="228"/>
      <c r="K11" s="11"/>
    </row>
    <row r="12" spans="1:11" s="3" customFormat="1" ht="15" customHeight="1">
      <c r="A12" s="229"/>
      <c r="B12" s="230"/>
      <c r="C12" s="230"/>
      <c r="D12" s="230"/>
      <c r="E12" s="230"/>
      <c r="K12" s="11"/>
    </row>
    <row r="13" spans="1:11" s="3" customFormat="1" ht="20.25" customHeight="1">
      <c r="A13" s="231" t="s">
        <v>0</v>
      </c>
      <c r="B13" s="233" t="s">
        <v>44</v>
      </c>
      <c r="C13" s="233" t="s">
        <v>45</v>
      </c>
      <c r="D13" s="234" t="s">
        <v>2</v>
      </c>
      <c r="E13" s="235"/>
      <c r="K13" s="11"/>
    </row>
    <row r="14" spans="1:11" ht="35.25" customHeight="1">
      <c r="A14" s="232"/>
      <c r="B14" s="233"/>
      <c r="C14" s="233"/>
      <c r="D14" s="4" t="s">
        <v>3</v>
      </c>
      <c r="E14" s="5" t="s">
        <v>67</v>
      </c>
      <c r="K14" s="11"/>
    </row>
    <row r="15" spans="1:11" ht="24" customHeight="1">
      <c r="A15" s="9" t="s">
        <v>61</v>
      </c>
      <c r="B15" s="210">
        <v>485</v>
      </c>
      <c r="C15" s="210">
        <v>591</v>
      </c>
      <c r="D15" s="14">
        <f>C15/B15*100</f>
        <v>121.85567010309278</v>
      </c>
      <c r="E15" s="203">
        <f>C15-B15</f>
        <v>106</v>
      </c>
      <c r="K15" s="11"/>
    </row>
    <row r="16" spans="1:11" ht="25.5" customHeight="1">
      <c r="A16" s="1" t="s">
        <v>62</v>
      </c>
      <c r="B16" s="210">
        <v>354</v>
      </c>
      <c r="C16" s="210">
        <v>478</v>
      </c>
      <c r="D16" s="14">
        <f>C16/B16*100</f>
        <v>135.02824858757063</v>
      </c>
      <c r="E16" s="203">
        <f>C16-B16</f>
        <v>124</v>
      </c>
      <c r="K16" s="11"/>
    </row>
    <row r="17" spans="1:11" ht="33.75" customHeight="1">
      <c r="A17" s="1" t="s">
        <v>68</v>
      </c>
      <c r="B17" s="210">
        <v>302</v>
      </c>
      <c r="C17" s="210">
        <v>423</v>
      </c>
      <c r="D17" s="14">
        <f>C17/B17*100</f>
        <v>140.06622516556291</v>
      </c>
      <c r="E17" s="203">
        <f>C17-B17</f>
        <v>121</v>
      </c>
      <c r="K17" s="11"/>
    </row>
  </sheetData>
  <mergeCells count="10">
    <mergeCell ref="A11:E12"/>
    <mergeCell ref="A13:A14"/>
    <mergeCell ref="B13:B14"/>
    <mergeCell ref="C13:C14"/>
    <mergeCell ref="D13:E13"/>
    <mergeCell ref="A1:E1"/>
    <mergeCell ref="B2:B3"/>
    <mergeCell ref="C2:C3"/>
    <mergeCell ref="D2:E2"/>
    <mergeCell ref="A2:A3"/>
  </mergeCells>
  <phoneticPr fontId="78" type="noConversion"/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AD83"/>
  <sheetViews>
    <sheetView view="pageBreakPreview" topLeftCell="A4" zoomScale="90" zoomScaleNormal="90" zoomScaleSheetLayoutView="90" workbookViewId="0">
      <selection activeCell="P27" sqref="P27"/>
    </sheetView>
  </sheetViews>
  <sheetFormatPr defaultRowHeight="14.25"/>
  <cols>
    <col min="1" max="1" width="21.42578125" style="51" customWidth="1"/>
    <col min="2" max="2" width="9.85546875" style="51" customWidth="1"/>
    <col min="3" max="3" width="9.5703125" style="51" customWidth="1"/>
    <col min="4" max="4" width="8.7109375" style="51" customWidth="1"/>
    <col min="5" max="5" width="9.5703125" style="51" customWidth="1"/>
    <col min="6" max="13" width="8.7109375" style="51" customWidth="1"/>
    <col min="14" max="15" width="9.42578125" style="51" customWidth="1"/>
    <col min="16" max="16" width="8.5703125" style="51" customWidth="1"/>
    <col min="17" max="18" width="9.42578125" style="51" customWidth="1"/>
    <col min="19" max="19" width="8.5703125" style="51" customWidth="1"/>
    <col min="20" max="21" width="8.140625" style="51" customWidth="1"/>
    <col min="22" max="22" width="8.5703125" style="51" customWidth="1"/>
    <col min="23" max="23" width="8.7109375" style="51" customWidth="1"/>
    <col min="24" max="24" width="8.85546875" style="51" customWidth="1"/>
    <col min="25" max="25" width="8.5703125" style="51" customWidth="1"/>
    <col min="26" max="16384" width="9.140625" style="51"/>
  </cols>
  <sheetData>
    <row r="1" spans="1:30" s="27" customFormat="1" ht="43.5" customHeight="1">
      <c r="A1" s="26"/>
      <c r="B1" s="255" t="s">
        <v>93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AB1" s="175" t="s">
        <v>25</v>
      </c>
    </row>
    <row r="2" spans="1:30" s="30" customFormat="1" ht="14.2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31" t="s">
        <v>8</v>
      </c>
      <c r="N2" s="28"/>
      <c r="O2" s="28"/>
      <c r="P2" s="28"/>
      <c r="Q2" s="29"/>
      <c r="R2" s="29"/>
      <c r="S2" s="29"/>
      <c r="T2" s="29"/>
      <c r="U2" s="29"/>
      <c r="V2" s="29"/>
      <c r="X2" s="29"/>
      <c r="Y2" s="31"/>
      <c r="Z2" s="31"/>
      <c r="AA2" s="31"/>
      <c r="AB2" s="176" t="s">
        <v>8</v>
      </c>
    </row>
    <row r="3" spans="1:30" s="32" customFormat="1" ht="74.25" customHeight="1">
      <c r="A3" s="251"/>
      <c r="B3" s="240" t="s">
        <v>30</v>
      </c>
      <c r="C3" s="240"/>
      <c r="D3" s="240"/>
      <c r="E3" s="240" t="s">
        <v>10</v>
      </c>
      <c r="F3" s="240"/>
      <c r="G3" s="240"/>
      <c r="H3" s="240" t="s">
        <v>22</v>
      </c>
      <c r="I3" s="240"/>
      <c r="J3" s="240"/>
      <c r="K3" s="240" t="s">
        <v>13</v>
      </c>
      <c r="L3" s="240"/>
      <c r="M3" s="240"/>
      <c r="N3" s="240" t="s">
        <v>14</v>
      </c>
      <c r="O3" s="240"/>
      <c r="P3" s="240"/>
      <c r="Q3" s="243" t="s">
        <v>12</v>
      </c>
      <c r="R3" s="244"/>
      <c r="S3" s="245"/>
      <c r="T3" s="243" t="s">
        <v>31</v>
      </c>
      <c r="U3" s="244"/>
      <c r="V3" s="245"/>
      <c r="W3" s="240" t="s">
        <v>15</v>
      </c>
      <c r="X3" s="240"/>
      <c r="Y3" s="240"/>
      <c r="Z3" s="240" t="s">
        <v>21</v>
      </c>
      <c r="AA3" s="240"/>
      <c r="AB3" s="240"/>
    </row>
    <row r="4" spans="1:30" s="33" customFormat="1" ht="26.25" customHeight="1">
      <c r="A4" s="252"/>
      <c r="B4" s="254" t="s">
        <v>1</v>
      </c>
      <c r="C4" s="254" t="s">
        <v>49</v>
      </c>
      <c r="D4" s="242" t="s">
        <v>50</v>
      </c>
      <c r="E4" s="254" t="s">
        <v>1</v>
      </c>
      <c r="F4" s="254" t="s">
        <v>49</v>
      </c>
      <c r="G4" s="242" t="s">
        <v>50</v>
      </c>
      <c r="H4" s="254" t="s">
        <v>1</v>
      </c>
      <c r="I4" s="254" t="s">
        <v>49</v>
      </c>
      <c r="J4" s="242" t="s">
        <v>50</v>
      </c>
      <c r="K4" s="254" t="s">
        <v>1</v>
      </c>
      <c r="L4" s="254" t="s">
        <v>49</v>
      </c>
      <c r="M4" s="242" t="s">
        <v>50</v>
      </c>
      <c r="N4" s="254" t="s">
        <v>1</v>
      </c>
      <c r="O4" s="254" t="s">
        <v>49</v>
      </c>
      <c r="P4" s="242" t="s">
        <v>50</v>
      </c>
      <c r="Q4" s="254" t="s">
        <v>1</v>
      </c>
      <c r="R4" s="254" t="s">
        <v>49</v>
      </c>
      <c r="S4" s="242" t="s">
        <v>50</v>
      </c>
      <c r="T4" s="254" t="s">
        <v>1</v>
      </c>
      <c r="U4" s="254" t="s">
        <v>49</v>
      </c>
      <c r="V4" s="242" t="s">
        <v>50</v>
      </c>
      <c r="W4" s="254" t="s">
        <v>1</v>
      </c>
      <c r="X4" s="254" t="s">
        <v>49</v>
      </c>
      <c r="Y4" s="242" t="s">
        <v>50</v>
      </c>
      <c r="Z4" s="254" t="s">
        <v>1</v>
      </c>
      <c r="AA4" s="254" t="s">
        <v>49</v>
      </c>
      <c r="AB4" s="242" t="s">
        <v>50</v>
      </c>
    </row>
    <row r="5" spans="1:30" s="33" customFormat="1" ht="15.75" customHeight="1">
      <c r="A5" s="253"/>
      <c r="B5" s="254"/>
      <c r="C5" s="254"/>
      <c r="D5" s="242"/>
      <c r="E5" s="254"/>
      <c r="F5" s="254"/>
      <c r="G5" s="242"/>
      <c r="H5" s="254"/>
      <c r="I5" s="254"/>
      <c r="J5" s="242"/>
      <c r="K5" s="254"/>
      <c r="L5" s="254"/>
      <c r="M5" s="242"/>
      <c r="N5" s="254"/>
      <c r="O5" s="254"/>
      <c r="P5" s="242"/>
      <c r="Q5" s="254"/>
      <c r="R5" s="254"/>
      <c r="S5" s="242"/>
      <c r="T5" s="254"/>
      <c r="U5" s="254"/>
      <c r="V5" s="242"/>
      <c r="W5" s="254"/>
      <c r="X5" s="254"/>
      <c r="Y5" s="242"/>
      <c r="Z5" s="254"/>
      <c r="AA5" s="254"/>
      <c r="AB5" s="242"/>
    </row>
    <row r="6" spans="1:30" s="36" customFormat="1" ht="11.25" customHeight="1">
      <c r="A6" s="34" t="s">
        <v>4</v>
      </c>
      <c r="B6" s="35">
        <v>1</v>
      </c>
      <c r="C6" s="35">
        <v>2</v>
      </c>
      <c r="D6" s="35">
        <v>3</v>
      </c>
      <c r="E6" s="35">
        <v>4</v>
      </c>
      <c r="F6" s="35">
        <v>5</v>
      </c>
      <c r="G6" s="35">
        <v>6</v>
      </c>
      <c r="H6" s="35">
        <v>7</v>
      </c>
      <c r="I6" s="35">
        <v>8</v>
      </c>
      <c r="J6" s="35">
        <v>9</v>
      </c>
      <c r="K6" s="35">
        <v>13</v>
      </c>
      <c r="L6" s="35">
        <v>14</v>
      </c>
      <c r="M6" s="35">
        <v>15</v>
      </c>
      <c r="N6" s="35">
        <v>16</v>
      </c>
      <c r="O6" s="35">
        <v>17</v>
      </c>
      <c r="P6" s="35">
        <v>18</v>
      </c>
      <c r="Q6" s="35">
        <v>19</v>
      </c>
      <c r="R6" s="35">
        <v>20</v>
      </c>
      <c r="S6" s="35">
        <v>21</v>
      </c>
      <c r="T6" s="35">
        <v>22</v>
      </c>
      <c r="U6" s="35">
        <v>23</v>
      </c>
      <c r="V6" s="35">
        <v>24</v>
      </c>
      <c r="W6" s="35">
        <v>25</v>
      </c>
      <c r="X6" s="35">
        <v>26</v>
      </c>
      <c r="Y6" s="35">
        <v>27</v>
      </c>
      <c r="Z6" s="35">
        <v>25</v>
      </c>
      <c r="AA6" s="35">
        <v>26</v>
      </c>
      <c r="AB6" s="35">
        <v>27</v>
      </c>
    </row>
    <row r="7" spans="1:30" s="40" customFormat="1" ht="16.5" customHeight="1">
      <c r="A7" s="123" t="s">
        <v>89</v>
      </c>
      <c r="B7" s="37">
        <v>545</v>
      </c>
      <c r="C7" s="37">
        <v>638</v>
      </c>
      <c r="D7" s="38">
        <v>117.1</v>
      </c>
      <c r="E7" s="37">
        <v>409</v>
      </c>
      <c r="F7" s="37">
        <v>524</v>
      </c>
      <c r="G7" s="38">
        <v>128.1</v>
      </c>
      <c r="H7" s="37">
        <v>16</v>
      </c>
      <c r="I7" s="37">
        <v>5</v>
      </c>
      <c r="J7" s="38">
        <v>31.25</v>
      </c>
      <c r="K7" s="37">
        <v>6</v>
      </c>
      <c r="L7" s="37">
        <v>2</v>
      </c>
      <c r="M7" s="38">
        <v>33.333333333333329</v>
      </c>
      <c r="N7" s="37">
        <v>3</v>
      </c>
      <c r="O7" s="37">
        <v>4</v>
      </c>
      <c r="P7" s="38">
        <v>133.33333333333331</v>
      </c>
      <c r="Q7" s="37">
        <v>264</v>
      </c>
      <c r="R7" s="37">
        <v>267</v>
      </c>
      <c r="S7" s="38">
        <v>101.13636363636364</v>
      </c>
      <c r="T7" s="37">
        <v>485</v>
      </c>
      <c r="U7" s="37">
        <v>591</v>
      </c>
      <c r="V7" s="38">
        <v>121.85567010309278</v>
      </c>
      <c r="W7" s="37">
        <v>354</v>
      </c>
      <c r="X7" s="37">
        <v>478</v>
      </c>
      <c r="Y7" s="38">
        <v>135.02824858757063</v>
      </c>
      <c r="Z7" s="37">
        <v>302</v>
      </c>
      <c r="AA7" s="37">
        <v>423</v>
      </c>
      <c r="AB7" s="38">
        <v>140.06622516556291</v>
      </c>
      <c r="AC7" s="39"/>
    </row>
    <row r="8" spans="1:30" s="47" customFormat="1" ht="16.5" customHeight="1">
      <c r="A8" s="41" t="s">
        <v>69</v>
      </c>
      <c r="B8" s="42">
        <v>9</v>
      </c>
      <c r="C8" s="42">
        <v>21</v>
      </c>
      <c r="D8" s="43">
        <f>C8/B8*100</f>
        <v>233.33333333333334</v>
      </c>
      <c r="E8" s="42">
        <v>9</v>
      </c>
      <c r="F8" s="44">
        <v>20</v>
      </c>
      <c r="G8" s="43">
        <f>F8/E8*100</f>
        <v>222.22222222222223</v>
      </c>
      <c r="H8" s="42">
        <v>0</v>
      </c>
      <c r="I8" s="42">
        <v>0</v>
      </c>
      <c r="J8" s="43" t="s">
        <v>105</v>
      </c>
      <c r="K8" s="42">
        <v>0</v>
      </c>
      <c r="L8" s="42">
        <v>0</v>
      </c>
      <c r="M8" s="43" t="s">
        <v>105</v>
      </c>
      <c r="N8" s="42">
        <v>0</v>
      </c>
      <c r="O8" s="42">
        <v>0</v>
      </c>
      <c r="P8" s="43" t="s">
        <v>105</v>
      </c>
      <c r="Q8" s="42">
        <v>9</v>
      </c>
      <c r="R8" s="42">
        <v>20</v>
      </c>
      <c r="S8" s="43">
        <f>R8/Q8*100</f>
        <v>222.22222222222223</v>
      </c>
      <c r="T8" s="42">
        <v>9</v>
      </c>
      <c r="U8" s="42">
        <v>20</v>
      </c>
      <c r="V8" s="43">
        <f>U8/T8*100</f>
        <v>222.22222222222223</v>
      </c>
      <c r="W8" s="42">
        <v>9</v>
      </c>
      <c r="X8" s="42">
        <v>20</v>
      </c>
      <c r="Y8" s="43">
        <f>X8/W8*100</f>
        <v>222.22222222222223</v>
      </c>
      <c r="Z8" s="42">
        <v>9</v>
      </c>
      <c r="AA8" s="42">
        <v>19</v>
      </c>
      <c r="AB8" s="43">
        <f>AA8/Z8*100</f>
        <v>211.11111111111111</v>
      </c>
      <c r="AC8" s="45"/>
      <c r="AD8" s="46"/>
    </row>
    <row r="9" spans="1:30" s="48" customFormat="1" ht="16.5" customHeight="1">
      <c r="A9" s="41" t="s">
        <v>70</v>
      </c>
      <c r="B9" s="42">
        <v>23</v>
      </c>
      <c r="C9" s="42">
        <v>28</v>
      </c>
      <c r="D9" s="43">
        <f t="shared" ref="D9:D27" si="0">C9/B9*100</f>
        <v>121.73913043478262</v>
      </c>
      <c r="E9" s="42">
        <v>18</v>
      </c>
      <c r="F9" s="44">
        <v>24</v>
      </c>
      <c r="G9" s="43">
        <f t="shared" ref="G9:G27" si="1">F9/E9*100</f>
        <v>133.33333333333331</v>
      </c>
      <c r="H9" s="42">
        <v>1</v>
      </c>
      <c r="I9" s="42">
        <v>0</v>
      </c>
      <c r="J9" s="43">
        <f>I9/H9*100</f>
        <v>0</v>
      </c>
      <c r="K9" s="42">
        <v>0</v>
      </c>
      <c r="L9" s="42">
        <v>0</v>
      </c>
      <c r="M9" s="43" t="s">
        <v>105</v>
      </c>
      <c r="N9" s="42">
        <v>0</v>
      </c>
      <c r="O9" s="42">
        <v>0</v>
      </c>
      <c r="P9" s="43" t="s">
        <v>105</v>
      </c>
      <c r="Q9" s="42">
        <v>14</v>
      </c>
      <c r="R9" s="42">
        <v>15</v>
      </c>
      <c r="S9" s="43">
        <f t="shared" ref="S9:S27" si="2">R9/Q9*100</f>
        <v>107.14285714285714</v>
      </c>
      <c r="T9" s="42">
        <v>20</v>
      </c>
      <c r="U9" s="42">
        <v>24</v>
      </c>
      <c r="V9" s="43">
        <f t="shared" ref="V9:V27" si="3">U9/T9*100</f>
        <v>120</v>
      </c>
      <c r="W9" s="42">
        <v>16</v>
      </c>
      <c r="X9" s="42">
        <v>20</v>
      </c>
      <c r="Y9" s="43">
        <f t="shared" ref="Y9:Y27" si="4">X9/W9*100</f>
        <v>125</v>
      </c>
      <c r="Z9" s="42">
        <v>16</v>
      </c>
      <c r="AA9" s="42">
        <v>20</v>
      </c>
      <c r="AB9" s="43">
        <f t="shared" ref="AB9:AB27" si="5">AA9/Z9*100</f>
        <v>125</v>
      </c>
      <c r="AC9" s="45"/>
      <c r="AD9" s="46"/>
    </row>
    <row r="10" spans="1:30" s="47" customFormat="1" ht="16.5" customHeight="1">
      <c r="A10" s="41" t="s">
        <v>71</v>
      </c>
      <c r="B10" s="42">
        <v>4</v>
      </c>
      <c r="C10" s="42">
        <v>7</v>
      </c>
      <c r="D10" s="43">
        <f t="shared" si="0"/>
        <v>175</v>
      </c>
      <c r="E10" s="42">
        <v>4</v>
      </c>
      <c r="F10" s="44">
        <v>7</v>
      </c>
      <c r="G10" s="43">
        <f t="shared" si="1"/>
        <v>175</v>
      </c>
      <c r="H10" s="42">
        <v>0</v>
      </c>
      <c r="I10" s="42">
        <v>0</v>
      </c>
      <c r="J10" s="43" t="s">
        <v>105</v>
      </c>
      <c r="K10" s="42">
        <v>0</v>
      </c>
      <c r="L10" s="42">
        <v>0</v>
      </c>
      <c r="M10" s="43" t="s">
        <v>105</v>
      </c>
      <c r="N10" s="42">
        <v>0</v>
      </c>
      <c r="O10" s="42">
        <v>0</v>
      </c>
      <c r="P10" s="43" t="s">
        <v>105</v>
      </c>
      <c r="Q10" s="42">
        <v>3</v>
      </c>
      <c r="R10" s="42">
        <v>5</v>
      </c>
      <c r="S10" s="43">
        <f t="shared" si="2"/>
        <v>166.66666666666669</v>
      </c>
      <c r="T10" s="42">
        <v>3</v>
      </c>
      <c r="U10" s="42">
        <v>7</v>
      </c>
      <c r="V10" s="43">
        <f t="shared" si="3"/>
        <v>233.33333333333334</v>
      </c>
      <c r="W10" s="42">
        <v>3</v>
      </c>
      <c r="X10" s="42">
        <v>7</v>
      </c>
      <c r="Y10" s="43">
        <f t="shared" si="4"/>
        <v>233.33333333333334</v>
      </c>
      <c r="Z10" s="42">
        <v>3</v>
      </c>
      <c r="AA10" s="42">
        <v>6</v>
      </c>
      <c r="AB10" s="43">
        <f t="shared" si="5"/>
        <v>200</v>
      </c>
      <c r="AC10" s="45"/>
      <c r="AD10" s="46"/>
    </row>
    <row r="11" spans="1:30" s="47" customFormat="1" ht="16.5" customHeight="1">
      <c r="A11" s="41" t="s">
        <v>72</v>
      </c>
      <c r="B11" s="42">
        <v>6</v>
      </c>
      <c r="C11" s="42">
        <v>8</v>
      </c>
      <c r="D11" s="43">
        <f t="shared" si="0"/>
        <v>133.33333333333331</v>
      </c>
      <c r="E11" s="42">
        <v>6</v>
      </c>
      <c r="F11" s="44">
        <v>8</v>
      </c>
      <c r="G11" s="43">
        <f t="shared" si="1"/>
        <v>133.33333333333331</v>
      </c>
      <c r="H11" s="42">
        <v>1</v>
      </c>
      <c r="I11" s="42">
        <v>0</v>
      </c>
      <c r="J11" s="43">
        <f>I11/H11*100</f>
        <v>0</v>
      </c>
      <c r="K11" s="42">
        <v>0</v>
      </c>
      <c r="L11" s="42">
        <v>0</v>
      </c>
      <c r="M11" s="43" t="s">
        <v>105</v>
      </c>
      <c r="N11" s="42">
        <v>0</v>
      </c>
      <c r="O11" s="42">
        <v>0</v>
      </c>
      <c r="P11" s="43" t="s">
        <v>105</v>
      </c>
      <c r="Q11" s="42">
        <v>5</v>
      </c>
      <c r="R11" s="42">
        <v>4</v>
      </c>
      <c r="S11" s="43">
        <f t="shared" si="2"/>
        <v>80</v>
      </c>
      <c r="T11" s="42">
        <v>5</v>
      </c>
      <c r="U11" s="42">
        <v>7</v>
      </c>
      <c r="V11" s="43">
        <f t="shared" si="3"/>
        <v>140</v>
      </c>
      <c r="W11" s="42">
        <v>5</v>
      </c>
      <c r="X11" s="42">
        <v>7</v>
      </c>
      <c r="Y11" s="43">
        <f t="shared" si="4"/>
        <v>140</v>
      </c>
      <c r="Z11" s="42">
        <v>5</v>
      </c>
      <c r="AA11" s="42">
        <v>7</v>
      </c>
      <c r="AB11" s="43">
        <f t="shared" si="5"/>
        <v>140</v>
      </c>
      <c r="AC11" s="45"/>
      <c r="AD11" s="46"/>
    </row>
    <row r="12" spans="1:30" s="47" customFormat="1" ht="16.5" customHeight="1">
      <c r="A12" s="41" t="s">
        <v>73</v>
      </c>
      <c r="B12" s="42">
        <v>10</v>
      </c>
      <c r="C12" s="42">
        <v>8</v>
      </c>
      <c r="D12" s="43">
        <f t="shared" si="0"/>
        <v>80</v>
      </c>
      <c r="E12" s="42">
        <v>9</v>
      </c>
      <c r="F12" s="44">
        <v>7</v>
      </c>
      <c r="G12" s="43">
        <f t="shared" si="1"/>
        <v>77.777777777777786</v>
      </c>
      <c r="H12" s="42">
        <v>0</v>
      </c>
      <c r="I12" s="42">
        <v>0</v>
      </c>
      <c r="J12" s="43" t="s">
        <v>105</v>
      </c>
      <c r="K12" s="42">
        <v>0</v>
      </c>
      <c r="L12" s="42">
        <v>0</v>
      </c>
      <c r="M12" s="43" t="s">
        <v>105</v>
      </c>
      <c r="N12" s="42">
        <v>0</v>
      </c>
      <c r="O12" s="42">
        <v>0</v>
      </c>
      <c r="P12" s="43" t="s">
        <v>105</v>
      </c>
      <c r="Q12" s="42">
        <v>4</v>
      </c>
      <c r="R12" s="42">
        <v>6</v>
      </c>
      <c r="S12" s="43">
        <f t="shared" si="2"/>
        <v>150</v>
      </c>
      <c r="T12" s="42">
        <v>10</v>
      </c>
      <c r="U12" s="42">
        <v>7</v>
      </c>
      <c r="V12" s="43">
        <f t="shared" si="3"/>
        <v>70</v>
      </c>
      <c r="W12" s="42">
        <v>9</v>
      </c>
      <c r="X12" s="42">
        <v>6</v>
      </c>
      <c r="Y12" s="43">
        <f t="shared" si="4"/>
        <v>66.666666666666657</v>
      </c>
      <c r="Z12" s="42">
        <v>7</v>
      </c>
      <c r="AA12" s="42">
        <v>6</v>
      </c>
      <c r="AB12" s="43">
        <f t="shared" si="5"/>
        <v>85.714285714285708</v>
      </c>
      <c r="AC12" s="45"/>
      <c r="AD12" s="46"/>
    </row>
    <row r="13" spans="1:30" s="47" customFormat="1" ht="16.5" customHeight="1">
      <c r="A13" s="41" t="s">
        <v>74</v>
      </c>
      <c r="B13" s="42">
        <v>16</v>
      </c>
      <c r="C13" s="42">
        <v>9</v>
      </c>
      <c r="D13" s="43">
        <f t="shared" si="0"/>
        <v>56.25</v>
      </c>
      <c r="E13" s="42">
        <v>14</v>
      </c>
      <c r="F13" s="44">
        <v>8</v>
      </c>
      <c r="G13" s="43">
        <f t="shared" si="1"/>
        <v>57.142857142857139</v>
      </c>
      <c r="H13" s="42">
        <v>1</v>
      </c>
      <c r="I13" s="42">
        <v>0</v>
      </c>
      <c r="J13" s="43">
        <f>I13/H13*100</f>
        <v>0</v>
      </c>
      <c r="K13" s="42">
        <v>0</v>
      </c>
      <c r="L13" s="42">
        <v>0</v>
      </c>
      <c r="M13" s="43" t="s">
        <v>105</v>
      </c>
      <c r="N13" s="42">
        <v>0</v>
      </c>
      <c r="O13" s="42">
        <v>0</v>
      </c>
      <c r="P13" s="43" t="s">
        <v>105</v>
      </c>
      <c r="Q13" s="42">
        <v>13</v>
      </c>
      <c r="R13" s="42">
        <v>1</v>
      </c>
      <c r="S13" s="43">
        <f t="shared" si="2"/>
        <v>7.6923076923076925</v>
      </c>
      <c r="T13" s="42">
        <v>13</v>
      </c>
      <c r="U13" s="42">
        <v>9</v>
      </c>
      <c r="V13" s="43">
        <f t="shared" si="3"/>
        <v>69.230769230769226</v>
      </c>
      <c r="W13" s="42">
        <v>13</v>
      </c>
      <c r="X13" s="42">
        <v>8</v>
      </c>
      <c r="Y13" s="43">
        <f t="shared" si="4"/>
        <v>61.53846153846154</v>
      </c>
      <c r="Z13" s="42">
        <v>11</v>
      </c>
      <c r="AA13" s="42">
        <v>7</v>
      </c>
      <c r="AB13" s="43">
        <f t="shared" si="5"/>
        <v>63.636363636363633</v>
      </c>
      <c r="AC13" s="45"/>
      <c r="AD13" s="46"/>
    </row>
    <row r="14" spans="1:30" s="47" customFormat="1" ht="16.5" customHeight="1">
      <c r="A14" s="41" t="s">
        <v>75</v>
      </c>
      <c r="B14" s="42">
        <v>22</v>
      </c>
      <c r="C14" s="42">
        <v>22</v>
      </c>
      <c r="D14" s="43">
        <f t="shared" si="0"/>
        <v>100</v>
      </c>
      <c r="E14" s="42">
        <v>21</v>
      </c>
      <c r="F14" s="44">
        <v>21</v>
      </c>
      <c r="G14" s="43">
        <f t="shared" si="1"/>
        <v>100</v>
      </c>
      <c r="H14" s="42">
        <v>0</v>
      </c>
      <c r="I14" s="42">
        <v>1</v>
      </c>
      <c r="J14" s="43" t="s">
        <v>105</v>
      </c>
      <c r="K14" s="42">
        <v>0</v>
      </c>
      <c r="L14" s="42">
        <v>0</v>
      </c>
      <c r="M14" s="43" t="s">
        <v>105</v>
      </c>
      <c r="N14" s="42">
        <v>0</v>
      </c>
      <c r="O14" s="42">
        <v>0</v>
      </c>
      <c r="P14" s="43" t="s">
        <v>105</v>
      </c>
      <c r="Q14" s="42">
        <v>8</v>
      </c>
      <c r="R14" s="42">
        <v>11</v>
      </c>
      <c r="S14" s="43">
        <f t="shared" si="2"/>
        <v>137.5</v>
      </c>
      <c r="T14" s="42">
        <v>18</v>
      </c>
      <c r="U14" s="42">
        <v>21</v>
      </c>
      <c r="V14" s="43">
        <f t="shared" si="3"/>
        <v>116.66666666666667</v>
      </c>
      <c r="W14" s="42">
        <v>17</v>
      </c>
      <c r="X14" s="42">
        <v>20</v>
      </c>
      <c r="Y14" s="43">
        <f t="shared" si="4"/>
        <v>117.64705882352942</v>
      </c>
      <c r="Z14" s="42">
        <v>16</v>
      </c>
      <c r="AA14" s="42">
        <v>19</v>
      </c>
      <c r="AB14" s="43">
        <f t="shared" si="5"/>
        <v>118.75</v>
      </c>
      <c r="AC14" s="45"/>
      <c r="AD14" s="46"/>
    </row>
    <row r="15" spans="1:30" s="47" customFormat="1" ht="16.5" customHeight="1">
      <c r="A15" s="41" t="s">
        <v>76</v>
      </c>
      <c r="B15" s="42">
        <v>22</v>
      </c>
      <c r="C15" s="42">
        <v>24</v>
      </c>
      <c r="D15" s="43">
        <f t="shared" si="0"/>
        <v>109.09090909090908</v>
      </c>
      <c r="E15" s="42">
        <v>19</v>
      </c>
      <c r="F15" s="44">
        <v>23</v>
      </c>
      <c r="G15" s="43">
        <f t="shared" si="1"/>
        <v>121.05263157894737</v>
      </c>
      <c r="H15" s="42">
        <v>0</v>
      </c>
      <c r="I15" s="42">
        <v>0</v>
      </c>
      <c r="J15" s="43" t="s">
        <v>105</v>
      </c>
      <c r="K15" s="42">
        <v>0</v>
      </c>
      <c r="L15" s="42">
        <v>0</v>
      </c>
      <c r="M15" s="43" t="s">
        <v>105</v>
      </c>
      <c r="N15" s="42">
        <v>0</v>
      </c>
      <c r="O15" s="42">
        <v>0</v>
      </c>
      <c r="P15" s="43" t="s">
        <v>105</v>
      </c>
      <c r="Q15" s="42">
        <v>15</v>
      </c>
      <c r="R15" s="42">
        <v>18</v>
      </c>
      <c r="S15" s="43">
        <f t="shared" si="2"/>
        <v>120</v>
      </c>
      <c r="T15" s="42">
        <v>21</v>
      </c>
      <c r="U15" s="42">
        <v>21</v>
      </c>
      <c r="V15" s="43">
        <f t="shared" si="3"/>
        <v>100</v>
      </c>
      <c r="W15" s="42">
        <v>18</v>
      </c>
      <c r="X15" s="42">
        <v>20</v>
      </c>
      <c r="Y15" s="43">
        <f t="shared" si="4"/>
        <v>111.11111111111111</v>
      </c>
      <c r="Z15" s="42">
        <v>17</v>
      </c>
      <c r="AA15" s="42">
        <v>19</v>
      </c>
      <c r="AB15" s="43">
        <f t="shared" si="5"/>
        <v>111.76470588235294</v>
      </c>
      <c r="AC15" s="45"/>
      <c r="AD15" s="46"/>
    </row>
    <row r="16" spans="1:30" s="47" customFormat="1" ht="16.5" customHeight="1">
      <c r="A16" s="41" t="s">
        <v>77</v>
      </c>
      <c r="B16" s="42">
        <v>12</v>
      </c>
      <c r="C16" s="42">
        <v>6</v>
      </c>
      <c r="D16" s="43">
        <f t="shared" si="0"/>
        <v>50</v>
      </c>
      <c r="E16" s="42">
        <v>5</v>
      </c>
      <c r="F16" s="44">
        <v>4</v>
      </c>
      <c r="G16" s="43">
        <f t="shared" si="1"/>
        <v>80</v>
      </c>
      <c r="H16" s="42">
        <v>0</v>
      </c>
      <c r="I16" s="42">
        <v>1</v>
      </c>
      <c r="J16" s="43" t="s">
        <v>105</v>
      </c>
      <c r="K16" s="42">
        <v>0</v>
      </c>
      <c r="L16" s="42">
        <v>0</v>
      </c>
      <c r="M16" s="43" t="s">
        <v>105</v>
      </c>
      <c r="N16" s="42">
        <v>0</v>
      </c>
      <c r="O16" s="42">
        <v>0</v>
      </c>
      <c r="P16" s="43" t="s">
        <v>105</v>
      </c>
      <c r="Q16" s="42">
        <v>3</v>
      </c>
      <c r="R16" s="42">
        <v>3</v>
      </c>
      <c r="S16" s="43">
        <f t="shared" si="2"/>
        <v>100</v>
      </c>
      <c r="T16" s="42">
        <v>11</v>
      </c>
      <c r="U16" s="42">
        <v>5</v>
      </c>
      <c r="V16" s="43">
        <f t="shared" si="3"/>
        <v>45.454545454545453</v>
      </c>
      <c r="W16" s="42">
        <v>4</v>
      </c>
      <c r="X16" s="42">
        <v>3</v>
      </c>
      <c r="Y16" s="43">
        <f t="shared" si="4"/>
        <v>75</v>
      </c>
      <c r="Z16" s="42">
        <v>3</v>
      </c>
      <c r="AA16" s="42">
        <v>2</v>
      </c>
      <c r="AB16" s="43">
        <f t="shared" si="5"/>
        <v>66.666666666666657</v>
      </c>
      <c r="AC16" s="45"/>
      <c r="AD16" s="46"/>
    </row>
    <row r="17" spans="1:30" s="47" customFormat="1" ht="16.5" customHeight="1">
      <c r="A17" s="41" t="s">
        <v>78</v>
      </c>
      <c r="B17" s="42">
        <v>6</v>
      </c>
      <c r="C17" s="42">
        <v>2</v>
      </c>
      <c r="D17" s="43">
        <f t="shared" si="0"/>
        <v>33.333333333333329</v>
      </c>
      <c r="E17" s="42">
        <v>6</v>
      </c>
      <c r="F17" s="44">
        <v>2</v>
      </c>
      <c r="G17" s="43">
        <f t="shared" si="1"/>
        <v>33.333333333333329</v>
      </c>
      <c r="H17" s="42">
        <v>0</v>
      </c>
      <c r="I17" s="42">
        <v>0</v>
      </c>
      <c r="J17" s="43" t="s">
        <v>105</v>
      </c>
      <c r="K17" s="42">
        <v>0</v>
      </c>
      <c r="L17" s="42">
        <v>0</v>
      </c>
      <c r="M17" s="43" t="s">
        <v>105</v>
      </c>
      <c r="N17" s="42">
        <v>1</v>
      </c>
      <c r="O17" s="42">
        <v>0</v>
      </c>
      <c r="P17" s="43">
        <f>O17/N17*100</f>
        <v>0</v>
      </c>
      <c r="Q17" s="42">
        <v>5</v>
      </c>
      <c r="R17" s="42">
        <v>2</v>
      </c>
      <c r="S17" s="43">
        <f t="shared" si="2"/>
        <v>40</v>
      </c>
      <c r="T17" s="42">
        <v>5</v>
      </c>
      <c r="U17" s="42">
        <v>2</v>
      </c>
      <c r="V17" s="43">
        <f t="shared" si="3"/>
        <v>40</v>
      </c>
      <c r="W17" s="42">
        <v>5</v>
      </c>
      <c r="X17" s="42">
        <v>2</v>
      </c>
      <c r="Y17" s="43">
        <f t="shared" si="4"/>
        <v>40</v>
      </c>
      <c r="Z17" s="42">
        <v>5</v>
      </c>
      <c r="AA17" s="42">
        <v>2</v>
      </c>
      <c r="AB17" s="43">
        <f t="shared" si="5"/>
        <v>40</v>
      </c>
      <c r="AC17" s="45"/>
      <c r="AD17" s="46"/>
    </row>
    <row r="18" spans="1:30" s="47" customFormat="1" ht="16.5" customHeight="1">
      <c r="A18" s="41" t="s">
        <v>79</v>
      </c>
      <c r="B18" s="42">
        <v>10</v>
      </c>
      <c r="C18" s="42">
        <v>14</v>
      </c>
      <c r="D18" s="43">
        <f t="shared" si="0"/>
        <v>140</v>
      </c>
      <c r="E18" s="42">
        <v>10</v>
      </c>
      <c r="F18" s="44">
        <v>13</v>
      </c>
      <c r="G18" s="43">
        <f t="shared" si="1"/>
        <v>130</v>
      </c>
      <c r="H18" s="42">
        <v>0</v>
      </c>
      <c r="I18" s="42">
        <v>0</v>
      </c>
      <c r="J18" s="43" t="s">
        <v>105</v>
      </c>
      <c r="K18" s="42">
        <v>0</v>
      </c>
      <c r="L18" s="42">
        <v>1</v>
      </c>
      <c r="M18" s="43" t="s">
        <v>105</v>
      </c>
      <c r="N18" s="42">
        <v>0</v>
      </c>
      <c r="O18" s="42">
        <v>0</v>
      </c>
      <c r="P18" s="43" t="s">
        <v>105</v>
      </c>
      <c r="Q18" s="42">
        <v>7</v>
      </c>
      <c r="R18" s="42">
        <v>2</v>
      </c>
      <c r="S18" s="43">
        <f t="shared" si="2"/>
        <v>28.571428571428569</v>
      </c>
      <c r="T18" s="42">
        <v>9</v>
      </c>
      <c r="U18" s="42">
        <v>14</v>
      </c>
      <c r="V18" s="43">
        <f t="shared" si="3"/>
        <v>155.55555555555557</v>
      </c>
      <c r="W18" s="42">
        <v>9</v>
      </c>
      <c r="X18" s="42">
        <v>13</v>
      </c>
      <c r="Y18" s="43">
        <f t="shared" si="4"/>
        <v>144.44444444444443</v>
      </c>
      <c r="Z18" s="42">
        <v>7</v>
      </c>
      <c r="AA18" s="42">
        <v>13</v>
      </c>
      <c r="AB18" s="43">
        <f t="shared" si="5"/>
        <v>185.71428571428572</v>
      </c>
      <c r="AC18" s="45"/>
      <c r="AD18" s="46"/>
    </row>
    <row r="19" spans="1:30" s="47" customFormat="1" ht="16.5" customHeight="1">
      <c r="A19" s="41" t="s">
        <v>80</v>
      </c>
      <c r="B19" s="42">
        <v>46</v>
      </c>
      <c r="C19" s="42">
        <v>40</v>
      </c>
      <c r="D19" s="43">
        <f t="shared" si="0"/>
        <v>86.956521739130437</v>
      </c>
      <c r="E19" s="42">
        <v>38</v>
      </c>
      <c r="F19" s="44">
        <v>32</v>
      </c>
      <c r="G19" s="43">
        <f t="shared" si="1"/>
        <v>84.210526315789465</v>
      </c>
      <c r="H19" s="42">
        <v>1</v>
      </c>
      <c r="I19" s="42">
        <v>0</v>
      </c>
      <c r="J19" s="43">
        <f>I19/H19*100</f>
        <v>0</v>
      </c>
      <c r="K19" s="42">
        <v>1</v>
      </c>
      <c r="L19" s="42">
        <v>0</v>
      </c>
      <c r="M19" s="43">
        <f>L19/K19*100</f>
        <v>0</v>
      </c>
      <c r="N19" s="42">
        <v>0</v>
      </c>
      <c r="O19" s="42">
        <v>0</v>
      </c>
      <c r="P19" s="43" t="s">
        <v>105</v>
      </c>
      <c r="Q19" s="42">
        <v>17</v>
      </c>
      <c r="R19" s="42">
        <v>12</v>
      </c>
      <c r="S19" s="43">
        <f t="shared" si="2"/>
        <v>70.588235294117652</v>
      </c>
      <c r="T19" s="42">
        <v>41</v>
      </c>
      <c r="U19" s="42">
        <v>37</v>
      </c>
      <c r="V19" s="43">
        <f t="shared" si="3"/>
        <v>90.243902439024396</v>
      </c>
      <c r="W19" s="42">
        <v>33</v>
      </c>
      <c r="X19" s="42">
        <v>29</v>
      </c>
      <c r="Y19" s="43">
        <f t="shared" si="4"/>
        <v>87.878787878787875</v>
      </c>
      <c r="Z19" s="42">
        <v>24</v>
      </c>
      <c r="AA19" s="42">
        <v>26</v>
      </c>
      <c r="AB19" s="43">
        <f t="shared" si="5"/>
        <v>108.33333333333333</v>
      </c>
      <c r="AC19" s="45"/>
      <c r="AD19" s="46"/>
    </row>
    <row r="20" spans="1:30" s="47" customFormat="1" ht="16.5" customHeight="1">
      <c r="A20" s="41" t="s">
        <v>81</v>
      </c>
      <c r="B20" s="42">
        <v>6</v>
      </c>
      <c r="C20" s="42">
        <v>15</v>
      </c>
      <c r="D20" s="43">
        <f t="shared" si="0"/>
        <v>250</v>
      </c>
      <c r="E20" s="42">
        <v>5</v>
      </c>
      <c r="F20" s="44">
        <v>15</v>
      </c>
      <c r="G20" s="43">
        <f t="shared" si="1"/>
        <v>300</v>
      </c>
      <c r="H20" s="42">
        <v>0</v>
      </c>
      <c r="I20" s="42">
        <v>0</v>
      </c>
      <c r="J20" s="43" t="s">
        <v>105</v>
      </c>
      <c r="K20" s="42">
        <v>0</v>
      </c>
      <c r="L20" s="42">
        <v>0</v>
      </c>
      <c r="M20" s="43" t="s">
        <v>105</v>
      </c>
      <c r="N20" s="42">
        <v>0</v>
      </c>
      <c r="O20" s="42">
        <v>0</v>
      </c>
      <c r="P20" s="43" t="s">
        <v>105</v>
      </c>
      <c r="Q20" s="42">
        <v>5</v>
      </c>
      <c r="R20" s="42">
        <v>14</v>
      </c>
      <c r="S20" s="43">
        <f t="shared" si="2"/>
        <v>280</v>
      </c>
      <c r="T20" s="42">
        <v>6</v>
      </c>
      <c r="U20" s="42">
        <v>14</v>
      </c>
      <c r="V20" s="43">
        <f t="shared" si="3"/>
        <v>233.33333333333334</v>
      </c>
      <c r="W20" s="42">
        <v>5</v>
      </c>
      <c r="X20" s="42">
        <v>14</v>
      </c>
      <c r="Y20" s="43">
        <f t="shared" si="4"/>
        <v>280</v>
      </c>
      <c r="Z20" s="42">
        <v>4</v>
      </c>
      <c r="AA20" s="42">
        <v>13</v>
      </c>
      <c r="AB20" s="43">
        <f t="shared" si="5"/>
        <v>325</v>
      </c>
      <c r="AC20" s="45"/>
      <c r="AD20" s="46"/>
    </row>
    <row r="21" spans="1:30" s="47" customFormat="1" ht="16.5" customHeight="1">
      <c r="A21" s="41" t="s">
        <v>82</v>
      </c>
      <c r="B21" s="42">
        <v>11</v>
      </c>
      <c r="C21" s="42">
        <v>17</v>
      </c>
      <c r="D21" s="43">
        <f t="shared" si="0"/>
        <v>154.54545454545453</v>
      </c>
      <c r="E21" s="42">
        <v>11</v>
      </c>
      <c r="F21" s="44">
        <v>17</v>
      </c>
      <c r="G21" s="43">
        <f t="shared" si="1"/>
        <v>154.54545454545453</v>
      </c>
      <c r="H21" s="42">
        <v>0</v>
      </c>
      <c r="I21" s="42">
        <v>0</v>
      </c>
      <c r="J21" s="43" t="s">
        <v>105</v>
      </c>
      <c r="K21" s="42">
        <v>1</v>
      </c>
      <c r="L21" s="42">
        <v>0</v>
      </c>
      <c r="M21" s="43">
        <f>L21/K21*100</f>
        <v>0</v>
      </c>
      <c r="N21" s="42">
        <v>0</v>
      </c>
      <c r="O21" s="42">
        <v>0</v>
      </c>
      <c r="P21" s="43" t="s">
        <v>105</v>
      </c>
      <c r="Q21" s="42">
        <v>9</v>
      </c>
      <c r="R21" s="42">
        <v>3</v>
      </c>
      <c r="S21" s="43">
        <f t="shared" si="2"/>
        <v>33.333333333333329</v>
      </c>
      <c r="T21" s="42">
        <v>10</v>
      </c>
      <c r="U21" s="42">
        <v>17</v>
      </c>
      <c r="V21" s="43">
        <f t="shared" si="3"/>
        <v>170</v>
      </c>
      <c r="W21" s="42">
        <v>10</v>
      </c>
      <c r="X21" s="42">
        <v>17</v>
      </c>
      <c r="Y21" s="43">
        <f t="shared" si="4"/>
        <v>170</v>
      </c>
      <c r="Z21" s="42">
        <v>9</v>
      </c>
      <c r="AA21" s="42">
        <v>15</v>
      </c>
      <c r="AB21" s="43">
        <f t="shared" si="5"/>
        <v>166.66666666666669</v>
      </c>
      <c r="AC21" s="45"/>
      <c r="AD21" s="46"/>
    </row>
    <row r="22" spans="1:30" s="47" customFormat="1" ht="16.5" customHeight="1">
      <c r="A22" s="41" t="s">
        <v>83</v>
      </c>
      <c r="B22" s="42">
        <v>9</v>
      </c>
      <c r="C22" s="42">
        <v>22</v>
      </c>
      <c r="D22" s="43">
        <f t="shared" si="0"/>
        <v>244.44444444444446</v>
      </c>
      <c r="E22" s="42">
        <v>8</v>
      </c>
      <c r="F22" s="44">
        <v>22</v>
      </c>
      <c r="G22" s="43">
        <f t="shared" si="1"/>
        <v>275</v>
      </c>
      <c r="H22" s="42">
        <v>0</v>
      </c>
      <c r="I22" s="42">
        <v>0</v>
      </c>
      <c r="J22" s="43" t="s">
        <v>105</v>
      </c>
      <c r="K22" s="42">
        <v>0</v>
      </c>
      <c r="L22" s="42">
        <v>0</v>
      </c>
      <c r="M22" s="43" t="s">
        <v>105</v>
      </c>
      <c r="N22" s="42">
        <v>1</v>
      </c>
      <c r="O22" s="42">
        <v>0</v>
      </c>
      <c r="P22" s="43">
        <f>O22/N22*100</f>
        <v>0</v>
      </c>
      <c r="Q22" s="42">
        <v>8</v>
      </c>
      <c r="R22" s="42">
        <v>5</v>
      </c>
      <c r="S22" s="43">
        <f t="shared" si="2"/>
        <v>62.5</v>
      </c>
      <c r="T22" s="42">
        <v>8</v>
      </c>
      <c r="U22" s="42">
        <v>21</v>
      </c>
      <c r="V22" s="43">
        <f t="shared" si="3"/>
        <v>262.5</v>
      </c>
      <c r="W22" s="42">
        <v>7</v>
      </c>
      <c r="X22" s="42">
        <v>21</v>
      </c>
      <c r="Y22" s="43">
        <f t="shared" si="4"/>
        <v>300</v>
      </c>
      <c r="Z22" s="42">
        <v>7</v>
      </c>
      <c r="AA22" s="42">
        <v>20</v>
      </c>
      <c r="AB22" s="43">
        <f t="shared" si="5"/>
        <v>285.71428571428572</v>
      </c>
      <c r="AC22" s="45"/>
      <c r="AD22" s="46"/>
    </row>
    <row r="23" spans="1:30" s="47" customFormat="1" ht="16.5" customHeight="1">
      <c r="A23" s="41" t="s">
        <v>84</v>
      </c>
      <c r="B23" s="42">
        <v>24</v>
      </c>
      <c r="C23" s="42">
        <v>18</v>
      </c>
      <c r="D23" s="43">
        <f t="shared" si="0"/>
        <v>75</v>
      </c>
      <c r="E23" s="42">
        <v>22</v>
      </c>
      <c r="F23" s="44">
        <v>17</v>
      </c>
      <c r="G23" s="43">
        <f t="shared" si="1"/>
        <v>77.272727272727266</v>
      </c>
      <c r="H23" s="42">
        <v>0</v>
      </c>
      <c r="I23" s="42">
        <v>0</v>
      </c>
      <c r="J23" s="43" t="s">
        <v>105</v>
      </c>
      <c r="K23" s="42">
        <v>0</v>
      </c>
      <c r="L23" s="42">
        <v>0</v>
      </c>
      <c r="M23" s="43" t="s">
        <v>105</v>
      </c>
      <c r="N23" s="42">
        <v>0</v>
      </c>
      <c r="O23" s="42">
        <v>0</v>
      </c>
      <c r="P23" s="43" t="s">
        <v>105</v>
      </c>
      <c r="Q23" s="42">
        <v>16</v>
      </c>
      <c r="R23" s="42">
        <v>7</v>
      </c>
      <c r="S23" s="43">
        <f t="shared" si="2"/>
        <v>43.75</v>
      </c>
      <c r="T23" s="42">
        <v>23</v>
      </c>
      <c r="U23" s="42">
        <v>17</v>
      </c>
      <c r="V23" s="43">
        <f t="shared" si="3"/>
        <v>73.91304347826086</v>
      </c>
      <c r="W23" s="42">
        <v>21</v>
      </c>
      <c r="X23" s="42">
        <v>16</v>
      </c>
      <c r="Y23" s="43">
        <f t="shared" si="4"/>
        <v>76.19047619047619</v>
      </c>
      <c r="Z23" s="42">
        <v>19</v>
      </c>
      <c r="AA23" s="42">
        <v>13</v>
      </c>
      <c r="AB23" s="43">
        <f t="shared" si="5"/>
        <v>68.421052631578945</v>
      </c>
      <c r="AC23" s="45"/>
      <c r="AD23" s="46"/>
    </row>
    <row r="24" spans="1:30" s="47" customFormat="1" ht="16.5" customHeight="1">
      <c r="A24" s="41" t="s">
        <v>85</v>
      </c>
      <c r="B24" s="42">
        <v>16</v>
      </c>
      <c r="C24" s="42">
        <v>23</v>
      </c>
      <c r="D24" s="43">
        <f t="shared" si="0"/>
        <v>143.75</v>
      </c>
      <c r="E24" s="42">
        <v>16</v>
      </c>
      <c r="F24" s="44">
        <v>22</v>
      </c>
      <c r="G24" s="43">
        <f t="shared" si="1"/>
        <v>137.5</v>
      </c>
      <c r="H24" s="42">
        <v>0</v>
      </c>
      <c r="I24" s="42">
        <v>0</v>
      </c>
      <c r="J24" s="43" t="s">
        <v>105</v>
      </c>
      <c r="K24" s="42">
        <v>1</v>
      </c>
      <c r="L24" s="42">
        <v>0</v>
      </c>
      <c r="M24" s="43">
        <f>L24/K24*100</f>
        <v>0</v>
      </c>
      <c r="N24" s="42">
        <v>0</v>
      </c>
      <c r="O24" s="42">
        <v>1</v>
      </c>
      <c r="P24" s="43" t="s">
        <v>105</v>
      </c>
      <c r="Q24" s="42">
        <v>13</v>
      </c>
      <c r="R24" s="42">
        <v>17</v>
      </c>
      <c r="S24" s="43">
        <f t="shared" si="2"/>
        <v>130.76923076923077</v>
      </c>
      <c r="T24" s="42">
        <v>13</v>
      </c>
      <c r="U24" s="42">
        <v>22</v>
      </c>
      <c r="V24" s="43">
        <f t="shared" si="3"/>
        <v>169.23076923076923</v>
      </c>
      <c r="W24" s="42">
        <v>13</v>
      </c>
      <c r="X24" s="42">
        <v>21</v>
      </c>
      <c r="Y24" s="43">
        <f t="shared" si="4"/>
        <v>161.53846153846155</v>
      </c>
      <c r="Z24" s="42">
        <v>12</v>
      </c>
      <c r="AA24" s="42">
        <v>16</v>
      </c>
      <c r="AB24" s="43">
        <f t="shared" si="5"/>
        <v>133.33333333333331</v>
      </c>
      <c r="AC24" s="45"/>
      <c r="AD24" s="46"/>
    </row>
    <row r="25" spans="1:30" s="47" customFormat="1" ht="16.5" customHeight="1">
      <c r="A25" s="41" t="s">
        <v>86</v>
      </c>
      <c r="B25" s="42">
        <v>17</v>
      </c>
      <c r="C25" s="42">
        <v>23</v>
      </c>
      <c r="D25" s="43">
        <f t="shared" si="0"/>
        <v>135.29411764705884</v>
      </c>
      <c r="E25" s="42">
        <v>17</v>
      </c>
      <c r="F25" s="44">
        <v>23</v>
      </c>
      <c r="G25" s="43">
        <f t="shared" si="1"/>
        <v>135.29411764705884</v>
      </c>
      <c r="H25" s="42">
        <v>0</v>
      </c>
      <c r="I25" s="42">
        <v>0</v>
      </c>
      <c r="J25" s="43" t="s">
        <v>105</v>
      </c>
      <c r="K25" s="42">
        <v>1</v>
      </c>
      <c r="L25" s="42">
        <v>1</v>
      </c>
      <c r="M25" s="43">
        <f>L25/K25*100</f>
        <v>100</v>
      </c>
      <c r="N25" s="42">
        <v>0</v>
      </c>
      <c r="O25" s="42">
        <v>0</v>
      </c>
      <c r="P25" s="43" t="s">
        <v>105</v>
      </c>
      <c r="Q25" s="42">
        <v>17</v>
      </c>
      <c r="R25" s="42">
        <v>21</v>
      </c>
      <c r="S25" s="43">
        <f t="shared" si="2"/>
        <v>123.52941176470588</v>
      </c>
      <c r="T25" s="42">
        <v>16</v>
      </c>
      <c r="U25" s="42">
        <v>22</v>
      </c>
      <c r="V25" s="43">
        <f t="shared" si="3"/>
        <v>137.5</v>
      </c>
      <c r="W25" s="42">
        <v>16</v>
      </c>
      <c r="X25" s="42">
        <v>22</v>
      </c>
      <c r="Y25" s="43">
        <f t="shared" si="4"/>
        <v>137.5</v>
      </c>
      <c r="Z25" s="42">
        <v>13</v>
      </c>
      <c r="AA25" s="42">
        <v>17</v>
      </c>
      <c r="AB25" s="43">
        <f t="shared" si="5"/>
        <v>130.76923076923077</v>
      </c>
      <c r="AC25" s="45"/>
      <c r="AD25" s="46"/>
    </row>
    <row r="26" spans="1:30" s="47" customFormat="1" ht="16.5" customHeight="1">
      <c r="A26" s="41" t="s">
        <v>87</v>
      </c>
      <c r="B26" s="42">
        <v>35</v>
      </c>
      <c r="C26" s="42">
        <v>48</v>
      </c>
      <c r="D26" s="43">
        <f t="shared" si="0"/>
        <v>137.14285714285714</v>
      </c>
      <c r="E26" s="42">
        <v>33</v>
      </c>
      <c r="F26" s="44">
        <v>47</v>
      </c>
      <c r="G26" s="43">
        <f t="shared" si="1"/>
        <v>142.42424242424244</v>
      </c>
      <c r="H26" s="42">
        <v>0</v>
      </c>
      <c r="I26" s="42">
        <v>0</v>
      </c>
      <c r="J26" s="43" t="s">
        <v>105</v>
      </c>
      <c r="K26" s="42">
        <v>1</v>
      </c>
      <c r="L26" s="42">
        <v>0</v>
      </c>
      <c r="M26" s="43">
        <f>L26/K26*100</f>
        <v>0</v>
      </c>
      <c r="N26" s="42">
        <v>0</v>
      </c>
      <c r="O26" s="42">
        <v>0</v>
      </c>
      <c r="P26" s="43" t="s">
        <v>105</v>
      </c>
      <c r="Q26" s="42">
        <v>22</v>
      </c>
      <c r="R26" s="42">
        <v>29</v>
      </c>
      <c r="S26" s="43">
        <f t="shared" si="2"/>
        <v>131.81818181818181</v>
      </c>
      <c r="T26" s="42">
        <v>32</v>
      </c>
      <c r="U26" s="42">
        <v>46</v>
      </c>
      <c r="V26" s="43">
        <f t="shared" si="3"/>
        <v>143.75</v>
      </c>
      <c r="W26" s="42">
        <v>30</v>
      </c>
      <c r="X26" s="42">
        <v>45</v>
      </c>
      <c r="Y26" s="43">
        <f t="shared" si="4"/>
        <v>150</v>
      </c>
      <c r="Z26" s="42">
        <v>21</v>
      </c>
      <c r="AA26" s="42">
        <v>41</v>
      </c>
      <c r="AB26" s="43">
        <f t="shared" si="5"/>
        <v>195.23809523809524</v>
      </c>
      <c r="AC26" s="45"/>
      <c r="AD26" s="46"/>
    </row>
    <row r="27" spans="1:30" s="47" customFormat="1" ht="16.5" customHeight="1">
      <c r="A27" s="41" t="s">
        <v>88</v>
      </c>
      <c r="B27" s="42">
        <v>241</v>
      </c>
      <c r="C27" s="42">
        <v>283</v>
      </c>
      <c r="D27" s="43">
        <f t="shared" si="0"/>
        <v>117.42738589211619</v>
      </c>
      <c r="E27" s="42">
        <v>138</v>
      </c>
      <c r="F27" s="44">
        <v>192</v>
      </c>
      <c r="G27" s="43">
        <f t="shared" si="1"/>
        <v>139.13043478260869</v>
      </c>
      <c r="H27" s="42">
        <v>12</v>
      </c>
      <c r="I27" s="42">
        <v>3</v>
      </c>
      <c r="J27" s="43">
        <f>I27/H27*100</f>
        <v>25</v>
      </c>
      <c r="K27" s="42">
        <v>1</v>
      </c>
      <c r="L27" s="42">
        <v>0</v>
      </c>
      <c r="M27" s="43">
        <f>L27/K27*100</f>
        <v>0</v>
      </c>
      <c r="N27" s="42">
        <v>1</v>
      </c>
      <c r="O27" s="42">
        <v>3</v>
      </c>
      <c r="P27" s="43">
        <f>O27/N27*100</f>
        <v>300</v>
      </c>
      <c r="Q27" s="42">
        <v>71</v>
      </c>
      <c r="R27" s="42">
        <v>72</v>
      </c>
      <c r="S27" s="43">
        <f t="shared" si="2"/>
        <v>101.40845070422534</v>
      </c>
      <c r="T27" s="42">
        <v>212</v>
      </c>
      <c r="U27" s="42">
        <v>258</v>
      </c>
      <c r="V27" s="43">
        <f t="shared" si="3"/>
        <v>121.69811320754718</v>
      </c>
      <c r="W27" s="42">
        <v>111</v>
      </c>
      <c r="X27" s="42">
        <v>167</v>
      </c>
      <c r="Y27" s="43">
        <f t="shared" si="4"/>
        <v>150.45045045045043</v>
      </c>
      <c r="Z27" s="42">
        <v>94</v>
      </c>
      <c r="AA27" s="42">
        <v>142</v>
      </c>
      <c r="AB27" s="43">
        <f t="shared" si="5"/>
        <v>151.06382978723406</v>
      </c>
      <c r="AC27" s="45"/>
      <c r="AD27" s="46"/>
    </row>
    <row r="28" spans="1:30">
      <c r="A28" s="49"/>
      <c r="B28" s="49"/>
      <c r="C28" s="49"/>
      <c r="D28" s="49"/>
      <c r="E28" s="50"/>
      <c r="F28" s="49"/>
      <c r="G28" s="49"/>
      <c r="H28" s="49"/>
      <c r="I28" s="49"/>
      <c r="J28" s="49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</row>
    <row r="29" spans="1:30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</row>
    <row r="30" spans="1:30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</row>
    <row r="31" spans="1:30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</row>
    <row r="32" spans="1:30"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</row>
    <row r="33" spans="11:25"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</row>
    <row r="34" spans="11:25"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</row>
    <row r="35" spans="11:25"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</row>
    <row r="36" spans="11:25"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</row>
    <row r="37" spans="11:25"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</row>
    <row r="38" spans="11:25"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</row>
    <row r="39" spans="11:25"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</row>
    <row r="40" spans="11:25"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</row>
    <row r="41" spans="11:25"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</row>
    <row r="42" spans="11:25"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</row>
    <row r="43" spans="11:25"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</row>
    <row r="44" spans="11:25"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</row>
    <row r="45" spans="11:25"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</row>
    <row r="46" spans="11:25"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</row>
    <row r="47" spans="11:25"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</row>
    <row r="48" spans="11:25"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</row>
    <row r="49" spans="11:25"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</row>
    <row r="50" spans="11:25"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</row>
    <row r="51" spans="11:25"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</row>
    <row r="52" spans="11:25"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</row>
    <row r="53" spans="11:25"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</row>
    <row r="54" spans="11:25"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</row>
    <row r="55" spans="11:25"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</row>
    <row r="56" spans="11:25"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</row>
    <row r="57" spans="11:25"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</row>
    <row r="58" spans="11:25"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</row>
    <row r="59" spans="11:25"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</row>
    <row r="60" spans="11:25"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</row>
    <row r="61" spans="11:25"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</row>
    <row r="62" spans="11:25"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</row>
    <row r="63" spans="11:25"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</row>
    <row r="64" spans="11:25"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</row>
    <row r="65" spans="11:25"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</row>
    <row r="66" spans="11:25"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</row>
    <row r="67" spans="11:25"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</row>
    <row r="68" spans="11:25"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</row>
    <row r="69" spans="11:25"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</row>
    <row r="70" spans="11:25"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</row>
    <row r="71" spans="11:25"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</row>
    <row r="72" spans="11:25"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</row>
    <row r="73" spans="11:25"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</row>
    <row r="74" spans="11:25"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</row>
    <row r="75" spans="11:25"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</row>
    <row r="76" spans="11:25"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</row>
    <row r="77" spans="11:25"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</row>
    <row r="78" spans="11:25"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</row>
    <row r="79" spans="11:25"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</row>
    <row r="80" spans="11:25"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</row>
    <row r="81" spans="11:25"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</row>
    <row r="82" spans="11:25"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</row>
    <row r="83" spans="11:25"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</row>
  </sheetData>
  <mergeCells count="38">
    <mergeCell ref="T3:V3"/>
    <mergeCell ref="I4:I5"/>
    <mergeCell ref="V4:V5"/>
    <mergeCell ref="W4:W5"/>
    <mergeCell ref="B1:M1"/>
    <mergeCell ref="X4:X5"/>
    <mergeCell ref="Y4:Y5"/>
    <mergeCell ref="Q3:S3"/>
    <mergeCell ref="Q4:Q5"/>
    <mergeCell ref="R4:R5"/>
    <mergeCell ref="S4:S5"/>
    <mergeCell ref="O4:O5"/>
    <mergeCell ref="G4:G5"/>
    <mergeCell ref="M4:M5"/>
    <mergeCell ref="N4:N5"/>
    <mergeCell ref="P4:P5"/>
    <mergeCell ref="J4:J5"/>
    <mergeCell ref="T4:T5"/>
    <mergeCell ref="K3:M3"/>
    <mergeCell ref="Z3:AB3"/>
    <mergeCell ref="Z4:Z5"/>
    <mergeCell ref="AA4:AA5"/>
    <mergeCell ref="AB4:AB5"/>
    <mergeCell ref="N3:P3"/>
    <mergeCell ref="K4:K5"/>
    <mergeCell ref="L4:L5"/>
    <mergeCell ref="W3:Y3"/>
    <mergeCell ref="U4:U5"/>
    <mergeCell ref="A3:A5"/>
    <mergeCell ref="B3:D3"/>
    <mergeCell ref="E3:G3"/>
    <mergeCell ref="H3:J3"/>
    <mergeCell ref="H4:H5"/>
    <mergeCell ref="B4:B5"/>
    <mergeCell ref="C4:C5"/>
    <mergeCell ref="D4:D5"/>
    <mergeCell ref="E4:E5"/>
    <mergeCell ref="F4:F5"/>
  </mergeCells>
  <phoneticPr fontId="78" type="noConversion"/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4" orientation="landscape" r:id="rId1"/>
  <rowBreaks count="1" manualBreakCount="1">
    <brk id="27" max="16383" man="1"/>
  </rowBreaks>
  <colBreaks count="1" manualBreakCount="1">
    <brk id="13" max="31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I19"/>
  <sheetViews>
    <sheetView view="pageBreakPreview" zoomScale="80" zoomScaleNormal="70" zoomScaleSheetLayoutView="80" workbookViewId="0">
      <selection activeCell="E16" sqref="E16"/>
    </sheetView>
  </sheetViews>
  <sheetFormatPr defaultColWidth="8" defaultRowHeight="12.75"/>
  <cols>
    <col min="1" max="1" width="61.7109375" style="2" customWidth="1"/>
    <col min="2" max="2" width="16.28515625" style="16" customWidth="1"/>
    <col min="3" max="3" width="15.7109375" style="16" customWidth="1"/>
    <col min="4" max="4" width="12.5703125" style="2" customWidth="1"/>
    <col min="5" max="5" width="12.42578125" style="2" customWidth="1"/>
    <col min="6" max="16384" width="8" style="2"/>
  </cols>
  <sheetData>
    <row r="1" spans="1:9" ht="80.25" customHeight="1">
      <c r="A1" s="236" t="s">
        <v>94</v>
      </c>
      <c r="B1" s="236"/>
      <c r="C1" s="236"/>
      <c r="D1" s="236"/>
      <c r="E1" s="236"/>
    </row>
    <row r="2" spans="1:9" ht="9.75" customHeight="1">
      <c r="A2" s="258"/>
      <c r="B2" s="258"/>
      <c r="C2" s="258"/>
      <c r="D2" s="258"/>
      <c r="E2" s="258"/>
    </row>
    <row r="3" spans="1:9" s="3" customFormat="1" ht="23.25" customHeight="1">
      <c r="A3" s="231" t="s">
        <v>0</v>
      </c>
      <c r="B3" s="237" t="s">
        <v>51</v>
      </c>
      <c r="C3" s="237" t="s">
        <v>52</v>
      </c>
      <c r="D3" s="256" t="s">
        <v>2</v>
      </c>
      <c r="E3" s="257"/>
    </row>
    <row r="4" spans="1:9" s="3" customFormat="1" ht="30">
      <c r="A4" s="232"/>
      <c r="B4" s="238"/>
      <c r="C4" s="238"/>
      <c r="D4" s="4" t="s">
        <v>3</v>
      </c>
      <c r="E4" s="5" t="s">
        <v>60</v>
      </c>
    </row>
    <row r="5" spans="1:9" s="8" customFormat="1" ht="15.75" customHeight="1">
      <c r="A5" s="6" t="s">
        <v>4</v>
      </c>
      <c r="B5" s="7">
        <v>1</v>
      </c>
      <c r="C5" s="7">
        <v>2</v>
      </c>
      <c r="D5" s="7">
        <v>3</v>
      </c>
      <c r="E5" s="7">
        <v>4</v>
      </c>
    </row>
    <row r="6" spans="1:9" s="8" customFormat="1" ht="29.25" customHeight="1">
      <c r="A6" s="9" t="s">
        <v>61</v>
      </c>
      <c r="B6" s="211">
        <v>449</v>
      </c>
      <c r="C6" s="211">
        <v>544</v>
      </c>
      <c r="D6" s="18">
        <f t="shared" ref="D6:D11" si="0">C6/B6*100</f>
        <v>121.15812917594656</v>
      </c>
      <c r="E6" s="202">
        <f t="shared" ref="E6:E11" si="1">C6-B6</f>
        <v>95</v>
      </c>
      <c r="I6" s="11"/>
    </row>
    <row r="7" spans="1:9" s="3" customFormat="1" ht="29.25" customHeight="1">
      <c r="A7" s="9" t="s">
        <v>62</v>
      </c>
      <c r="B7" s="207">
        <v>382</v>
      </c>
      <c r="C7" s="204">
        <v>481</v>
      </c>
      <c r="D7" s="18">
        <f t="shared" si="0"/>
        <v>125.91623036649216</v>
      </c>
      <c r="E7" s="202">
        <f t="shared" si="1"/>
        <v>99</v>
      </c>
      <c r="I7" s="11"/>
    </row>
    <row r="8" spans="1:9" s="3" customFormat="1" ht="48.75" customHeight="1">
      <c r="A8" s="12" t="s">
        <v>63</v>
      </c>
      <c r="B8" s="211">
        <v>14</v>
      </c>
      <c r="C8" s="211">
        <v>10</v>
      </c>
      <c r="D8" s="18">
        <f t="shared" si="0"/>
        <v>71.428571428571431</v>
      </c>
      <c r="E8" s="202">
        <f t="shared" si="1"/>
        <v>-4</v>
      </c>
      <c r="I8" s="11"/>
    </row>
    <row r="9" spans="1:9" s="3" customFormat="1" ht="34.5" customHeight="1">
      <c r="A9" s="13" t="s">
        <v>64</v>
      </c>
      <c r="B9" s="207">
        <v>25</v>
      </c>
      <c r="C9" s="204">
        <v>6</v>
      </c>
      <c r="D9" s="18">
        <f t="shared" si="0"/>
        <v>24</v>
      </c>
      <c r="E9" s="202">
        <f t="shared" si="1"/>
        <v>-19</v>
      </c>
      <c r="I9" s="11"/>
    </row>
    <row r="10" spans="1:9" s="3" customFormat="1" ht="48.75" customHeight="1">
      <c r="A10" s="13" t="s">
        <v>65</v>
      </c>
      <c r="B10" s="211">
        <v>4</v>
      </c>
      <c r="C10" s="211">
        <v>3</v>
      </c>
      <c r="D10" s="18">
        <f t="shared" si="0"/>
        <v>75</v>
      </c>
      <c r="E10" s="202">
        <f t="shared" si="1"/>
        <v>-1</v>
      </c>
      <c r="I10" s="11"/>
    </row>
    <row r="11" spans="1:9" s="3" customFormat="1" ht="54.75" customHeight="1">
      <c r="A11" s="13" t="s">
        <v>66</v>
      </c>
      <c r="B11" s="207">
        <v>292</v>
      </c>
      <c r="C11" s="204">
        <v>263</v>
      </c>
      <c r="D11" s="18">
        <f t="shared" si="0"/>
        <v>90.06849315068493</v>
      </c>
      <c r="E11" s="202">
        <f t="shared" si="1"/>
        <v>-29</v>
      </c>
      <c r="I11" s="11"/>
    </row>
    <row r="12" spans="1:9" s="3" customFormat="1" ht="12.75" customHeight="1">
      <c r="A12" s="227" t="s">
        <v>5</v>
      </c>
      <c r="B12" s="228"/>
      <c r="C12" s="228"/>
      <c r="D12" s="228"/>
      <c r="E12" s="228"/>
      <c r="I12" s="11"/>
    </row>
    <row r="13" spans="1:9" s="3" customFormat="1" ht="18" customHeight="1">
      <c r="A13" s="229"/>
      <c r="B13" s="230"/>
      <c r="C13" s="230"/>
      <c r="D13" s="230"/>
      <c r="E13" s="230"/>
      <c r="I13" s="11"/>
    </row>
    <row r="14" spans="1:9" s="3" customFormat="1" ht="20.25" customHeight="1">
      <c r="A14" s="231" t="s">
        <v>0</v>
      </c>
      <c r="B14" s="233" t="s">
        <v>44</v>
      </c>
      <c r="C14" s="233" t="s">
        <v>45</v>
      </c>
      <c r="D14" s="256" t="s">
        <v>2</v>
      </c>
      <c r="E14" s="257"/>
      <c r="I14" s="11"/>
    </row>
    <row r="15" spans="1:9" ht="27.75" customHeight="1">
      <c r="A15" s="232"/>
      <c r="B15" s="233"/>
      <c r="C15" s="233"/>
      <c r="D15" s="20" t="s">
        <v>3</v>
      </c>
      <c r="E15" s="5" t="s">
        <v>67</v>
      </c>
      <c r="I15" s="11"/>
    </row>
    <row r="16" spans="1:9" ht="28.5" customHeight="1">
      <c r="A16" s="9" t="s">
        <v>61</v>
      </c>
      <c r="B16" s="211">
        <v>417</v>
      </c>
      <c r="C16" s="205">
        <v>516</v>
      </c>
      <c r="D16" s="21">
        <f>C16/B16*100</f>
        <v>123.74100719424462</v>
      </c>
      <c r="E16" s="203">
        <f>C16-B16</f>
        <v>99</v>
      </c>
      <c r="I16" s="11"/>
    </row>
    <row r="17" spans="1:9" ht="25.5" customHeight="1">
      <c r="A17" s="1" t="s">
        <v>62</v>
      </c>
      <c r="B17" s="208">
        <v>351</v>
      </c>
      <c r="C17" s="209">
        <v>453</v>
      </c>
      <c r="D17" s="21">
        <f>C17/B17*100</f>
        <v>129.05982905982907</v>
      </c>
      <c r="E17" s="203">
        <f>C17-B17</f>
        <v>102</v>
      </c>
      <c r="I17" s="11"/>
    </row>
    <row r="18" spans="1:9" ht="27.75" customHeight="1">
      <c r="A18" s="1" t="s">
        <v>68</v>
      </c>
      <c r="B18" s="208">
        <v>325</v>
      </c>
      <c r="C18" s="209">
        <v>415</v>
      </c>
      <c r="D18" s="21">
        <f>C18/B18*100</f>
        <v>127.69230769230768</v>
      </c>
      <c r="E18" s="203">
        <f>C18-B18</f>
        <v>90</v>
      </c>
      <c r="I18" s="11"/>
    </row>
    <row r="19" spans="1:9">
      <c r="C19" s="17"/>
    </row>
  </sheetData>
  <mergeCells count="11">
    <mergeCell ref="A3:A4"/>
    <mergeCell ref="A12:E13"/>
    <mergeCell ref="A14:A15"/>
    <mergeCell ref="B14:B15"/>
    <mergeCell ref="C14:C15"/>
    <mergeCell ref="D14:E14"/>
    <mergeCell ref="A1:E1"/>
    <mergeCell ref="A2:E2"/>
    <mergeCell ref="B3:B4"/>
    <mergeCell ref="C3:C4"/>
    <mergeCell ref="D3:E3"/>
  </mergeCells>
  <phoneticPr fontId="78" type="noConversion"/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AC28"/>
  <sheetViews>
    <sheetView view="pageBreakPreview" zoomScale="85" zoomScaleNormal="85" zoomScaleSheetLayoutView="85" workbookViewId="0">
      <selection activeCell="G9" sqref="G9"/>
    </sheetView>
  </sheetViews>
  <sheetFormatPr defaultColWidth="9.42578125" defaultRowHeight="15.75"/>
  <cols>
    <col min="1" max="1" width="20.5703125" style="86" customWidth="1"/>
    <col min="2" max="2" width="10.42578125" style="86" customWidth="1"/>
    <col min="3" max="3" width="9.42578125" style="86" customWidth="1"/>
    <col min="4" max="4" width="8.5703125" style="86" customWidth="1"/>
    <col min="5" max="5" width="11" style="82" customWidth="1"/>
    <col min="6" max="6" width="11.140625" style="82" customWidth="1"/>
    <col min="7" max="7" width="7.140625" style="87" customWidth="1"/>
    <col min="8" max="8" width="10.140625" style="82" customWidth="1"/>
    <col min="9" max="9" width="8.85546875" style="82" customWidth="1"/>
    <col min="10" max="10" width="7.140625" style="87" customWidth="1"/>
    <col min="11" max="11" width="8.140625" style="82" customWidth="1"/>
    <col min="12" max="12" width="7.5703125" style="82" customWidth="1"/>
    <col min="13" max="13" width="7" style="87" customWidth="1"/>
    <col min="14" max="15" width="8.7109375" style="87" customWidth="1"/>
    <col min="16" max="16" width="7.28515625" style="87" customWidth="1"/>
    <col min="17" max="17" width="8.140625" style="82" customWidth="1"/>
    <col min="18" max="18" width="8.7109375" style="82" customWidth="1"/>
    <col min="19" max="19" width="6.42578125" style="87" customWidth="1"/>
    <col min="20" max="21" width="9.28515625" style="82" customWidth="1"/>
    <col min="22" max="22" width="6.42578125" style="87" customWidth="1"/>
    <col min="23" max="24" width="9.5703125" style="82" customWidth="1"/>
    <col min="25" max="25" width="6.42578125" style="87" customWidth="1"/>
    <col min="26" max="26" width="9.5703125" style="82" customWidth="1"/>
    <col min="27" max="27" width="9.5703125" style="85" customWidth="1"/>
    <col min="28" max="28" width="6.7109375" style="87" customWidth="1"/>
    <col min="29" max="31" width="9.140625" style="82" customWidth="1"/>
    <col min="32" max="32" width="10.85546875" style="82" bestFit="1" customWidth="1"/>
    <col min="33" max="253" width="9.140625" style="82" customWidth="1"/>
    <col min="254" max="254" width="18.7109375" style="82" customWidth="1"/>
    <col min="255" max="16384" width="9.42578125" style="82"/>
  </cols>
  <sheetData>
    <row r="1" spans="1:29" s="59" customFormat="1" ht="60" customHeight="1">
      <c r="A1" s="161"/>
      <c r="B1" s="281" t="s">
        <v>95</v>
      </c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55"/>
      <c r="O1" s="55"/>
      <c r="P1" s="55"/>
      <c r="Q1" s="56"/>
      <c r="R1" s="56"/>
      <c r="S1" s="57"/>
      <c r="T1" s="56"/>
      <c r="U1" s="56"/>
      <c r="V1" s="57"/>
      <c r="W1" s="56"/>
      <c r="X1" s="56"/>
      <c r="Y1" s="58"/>
      <c r="AA1" s="61"/>
      <c r="AB1" s="175" t="s">
        <v>25</v>
      </c>
    </row>
    <row r="2" spans="1:29" s="59" customFormat="1" ht="13.5" customHeight="1">
      <c r="A2" s="161"/>
      <c r="B2" s="162"/>
      <c r="C2" s="162"/>
      <c r="D2" s="162"/>
      <c r="E2" s="162"/>
      <c r="F2" s="162"/>
      <c r="G2" s="162"/>
      <c r="H2" s="154"/>
      <c r="I2" s="154"/>
      <c r="J2" s="154"/>
      <c r="K2" s="162"/>
      <c r="L2" s="162"/>
      <c r="M2" s="61" t="s">
        <v>8</v>
      </c>
      <c r="N2" s="55"/>
      <c r="O2" s="55"/>
      <c r="P2" s="55"/>
      <c r="Q2" s="56"/>
      <c r="R2" s="56"/>
      <c r="S2" s="57"/>
      <c r="T2" s="56"/>
      <c r="U2" s="56"/>
      <c r="V2" s="57"/>
      <c r="W2" s="56"/>
      <c r="X2" s="56"/>
      <c r="Y2" s="58"/>
      <c r="AA2" s="61"/>
      <c r="AB2" s="61" t="s">
        <v>8</v>
      </c>
    </row>
    <row r="3" spans="1:29" s="59" customFormat="1" ht="27.75" customHeight="1">
      <c r="A3" s="259"/>
      <c r="B3" s="262" t="s">
        <v>30</v>
      </c>
      <c r="C3" s="263"/>
      <c r="D3" s="264"/>
      <c r="E3" s="271" t="s">
        <v>10</v>
      </c>
      <c r="F3" s="272"/>
      <c r="G3" s="273"/>
      <c r="H3" s="280" t="s">
        <v>22</v>
      </c>
      <c r="I3" s="280"/>
      <c r="J3" s="280"/>
      <c r="K3" s="271" t="s">
        <v>17</v>
      </c>
      <c r="L3" s="272"/>
      <c r="M3" s="273"/>
      <c r="N3" s="271" t="s">
        <v>11</v>
      </c>
      <c r="O3" s="272"/>
      <c r="P3" s="273"/>
      <c r="Q3" s="271" t="s">
        <v>12</v>
      </c>
      <c r="R3" s="272"/>
      <c r="S3" s="272"/>
      <c r="T3" s="271" t="s">
        <v>18</v>
      </c>
      <c r="U3" s="272"/>
      <c r="V3" s="273"/>
      <c r="W3" s="282" t="s">
        <v>20</v>
      </c>
      <c r="X3" s="283"/>
      <c r="Y3" s="284"/>
      <c r="Z3" s="271" t="s">
        <v>19</v>
      </c>
      <c r="AA3" s="272"/>
      <c r="AB3" s="273"/>
    </row>
    <row r="4" spans="1:29" s="62" customFormat="1" ht="14.25" customHeight="1">
      <c r="A4" s="260"/>
      <c r="B4" s="265"/>
      <c r="C4" s="266"/>
      <c r="D4" s="267"/>
      <c r="E4" s="274"/>
      <c r="F4" s="275"/>
      <c r="G4" s="276"/>
      <c r="H4" s="280"/>
      <c r="I4" s="280"/>
      <c r="J4" s="280"/>
      <c r="K4" s="275"/>
      <c r="L4" s="275"/>
      <c r="M4" s="276"/>
      <c r="N4" s="274"/>
      <c r="O4" s="275"/>
      <c r="P4" s="276"/>
      <c r="Q4" s="274"/>
      <c r="R4" s="275"/>
      <c r="S4" s="275"/>
      <c r="T4" s="274"/>
      <c r="U4" s="275"/>
      <c r="V4" s="276"/>
      <c r="W4" s="285"/>
      <c r="X4" s="286"/>
      <c r="Y4" s="287"/>
      <c r="Z4" s="274"/>
      <c r="AA4" s="275"/>
      <c r="AB4" s="276"/>
    </row>
    <row r="5" spans="1:29" s="62" customFormat="1" ht="22.5" customHeight="1">
      <c r="A5" s="260"/>
      <c r="B5" s="268"/>
      <c r="C5" s="269"/>
      <c r="D5" s="270"/>
      <c r="E5" s="277"/>
      <c r="F5" s="278"/>
      <c r="G5" s="279"/>
      <c r="H5" s="280"/>
      <c r="I5" s="280"/>
      <c r="J5" s="280"/>
      <c r="K5" s="278"/>
      <c r="L5" s="278"/>
      <c r="M5" s="279"/>
      <c r="N5" s="277"/>
      <c r="O5" s="278"/>
      <c r="P5" s="279"/>
      <c r="Q5" s="277"/>
      <c r="R5" s="278"/>
      <c r="S5" s="278"/>
      <c r="T5" s="277"/>
      <c r="U5" s="278"/>
      <c r="V5" s="279"/>
      <c r="W5" s="288"/>
      <c r="X5" s="289"/>
      <c r="Y5" s="290"/>
      <c r="Z5" s="277"/>
      <c r="AA5" s="278"/>
      <c r="AB5" s="279"/>
    </row>
    <row r="6" spans="1:29" s="62" customFormat="1" ht="21.6" customHeight="1">
      <c r="A6" s="261"/>
      <c r="B6" s="63">
        <v>2020</v>
      </c>
      <c r="C6" s="63">
        <v>2021</v>
      </c>
      <c r="D6" s="64" t="s">
        <v>3</v>
      </c>
      <c r="E6" s="63">
        <v>2020</v>
      </c>
      <c r="F6" s="63">
        <v>2021</v>
      </c>
      <c r="G6" s="64" t="s">
        <v>3</v>
      </c>
      <c r="H6" s="63">
        <v>2020</v>
      </c>
      <c r="I6" s="63">
        <v>2021</v>
      </c>
      <c r="J6" s="64" t="s">
        <v>3</v>
      </c>
      <c r="K6" s="63">
        <v>2020</v>
      </c>
      <c r="L6" s="63">
        <v>2021</v>
      </c>
      <c r="M6" s="64" t="s">
        <v>3</v>
      </c>
      <c r="N6" s="63">
        <v>2020</v>
      </c>
      <c r="O6" s="63">
        <v>2021</v>
      </c>
      <c r="P6" s="64" t="s">
        <v>3</v>
      </c>
      <c r="Q6" s="63">
        <v>2020</v>
      </c>
      <c r="R6" s="63">
        <v>2021</v>
      </c>
      <c r="S6" s="64" t="s">
        <v>3</v>
      </c>
      <c r="T6" s="63">
        <v>2020</v>
      </c>
      <c r="U6" s="63">
        <v>2021</v>
      </c>
      <c r="V6" s="64" t="s">
        <v>3</v>
      </c>
      <c r="W6" s="63">
        <v>2020</v>
      </c>
      <c r="X6" s="63">
        <v>2021</v>
      </c>
      <c r="Y6" s="64" t="s">
        <v>3</v>
      </c>
      <c r="Z6" s="63">
        <v>2020</v>
      </c>
      <c r="AA6" s="63">
        <v>2021</v>
      </c>
      <c r="AB6" s="64" t="s">
        <v>3</v>
      </c>
    </row>
    <row r="7" spans="1:29" s="66" customFormat="1" ht="9.6" customHeight="1">
      <c r="A7" s="65" t="s">
        <v>4</v>
      </c>
      <c r="B7" s="65">
        <v>1</v>
      </c>
      <c r="C7" s="65">
        <v>2</v>
      </c>
      <c r="D7" s="65">
        <v>3</v>
      </c>
      <c r="E7" s="65">
        <v>4</v>
      </c>
      <c r="F7" s="65">
        <v>5</v>
      </c>
      <c r="G7" s="65">
        <v>6</v>
      </c>
      <c r="H7" s="65">
        <v>7</v>
      </c>
      <c r="I7" s="65">
        <v>8</v>
      </c>
      <c r="J7" s="65">
        <v>9</v>
      </c>
      <c r="K7" s="65">
        <v>10</v>
      </c>
      <c r="L7" s="65">
        <v>11</v>
      </c>
      <c r="M7" s="65">
        <v>12</v>
      </c>
      <c r="N7" s="65">
        <v>13</v>
      </c>
      <c r="O7" s="65">
        <v>14</v>
      </c>
      <c r="P7" s="65">
        <v>15</v>
      </c>
      <c r="Q7" s="65">
        <v>16</v>
      </c>
      <c r="R7" s="65">
        <v>17</v>
      </c>
      <c r="S7" s="65">
        <v>18</v>
      </c>
      <c r="T7" s="65">
        <v>19</v>
      </c>
      <c r="U7" s="65">
        <v>20</v>
      </c>
      <c r="V7" s="65">
        <v>21</v>
      </c>
      <c r="W7" s="65">
        <v>22</v>
      </c>
      <c r="X7" s="65">
        <v>23</v>
      </c>
      <c r="Y7" s="65">
        <v>24</v>
      </c>
      <c r="Z7" s="65">
        <v>25</v>
      </c>
      <c r="AA7" s="65">
        <v>26</v>
      </c>
      <c r="AB7" s="65">
        <v>27</v>
      </c>
    </row>
    <row r="8" spans="1:29" s="71" customFormat="1" ht="19.149999999999999" customHeight="1">
      <c r="A8" s="123" t="s">
        <v>89</v>
      </c>
      <c r="B8" s="67">
        <v>449</v>
      </c>
      <c r="C8" s="67">
        <v>544</v>
      </c>
      <c r="D8" s="68">
        <v>121.2</v>
      </c>
      <c r="E8" s="69">
        <v>382</v>
      </c>
      <c r="F8" s="69">
        <v>481</v>
      </c>
      <c r="G8" s="181">
        <v>125.9</v>
      </c>
      <c r="H8" s="69">
        <v>14</v>
      </c>
      <c r="I8" s="69">
        <v>10</v>
      </c>
      <c r="J8" s="181">
        <v>71.400000000000006</v>
      </c>
      <c r="K8" s="69">
        <v>25</v>
      </c>
      <c r="L8" s="69">
        <v>6</v>
      </c>
      <c r="M8" s="181">
        <v>24</v>
      </c>
      <c r="N8" s="69">
        <v>4</v>
      </c>
      <c r="O8" s="69">
        <v>3</v>
      </c>
      <c r="P8" s="181">
        <v>75</v>
      </c>
      <c r="Q8" s="69">
        <v>292</v>
      </c>
      <c r="R8" s="69">
        <v>263</v>
      </c>
      <c r="S8" s="181">
        <v>90.1</v>
      </c>
      <c r="T8" s="69">
        <v>417</v>
      </c>
      <c r="U8" s="69">
        <v>516</v>
      </c>
      <c r="V8" s="181">
        <v>123.7</v>
      </c>
      <c r="W8" s="69">
        <v>351</v>
      </c>
      <c r="X8" s="69">
        <v>453</v>
      </c>
      <c r="Y8" s="181">
        <v>129.1</v>
      </c>
      <c r="Z8" s="69">
        <v>325</v>
      </c>
      <c r="AA8" s="70">
        <v>415</v>
      </c>
      <c r="AB8" s="182">
        <v>127.7</v>
      </c>
    </row>
    <row r="9" spans="1:29" ht="16.5" customHeight="1">
      <c r="A9" s="72" t="s">
        <v>69</v>
      </c>
      <c r="B9" s="73">
        <v>13</v>
      </c>
      <c r="C9" s="73">
        <v>25</v>
      </c>
      <c r="D9" s="74">
        <f>C9/B9*100</f>
        <v>192.30769230769232</v>
      </c>
      <c r="E9" s="75">
        <v>12</v>
      </c>
      <c r="F9" s="76">
        <v>25</v>
      </c>
      <c r="G9" s="78">
        <f>F9/E9*100</f>
        <v>208.33333333333334</v>
      </c>
      <c r="H9" s="77">
        <v>2</v>
      </c>
      <c r="I9" s="77">
        <v>1</v>
      </c>
      <c r="J9" s="78">
        <f>I9/H9*100</f>
        <v>50</v>
      </c>
      <c r="K9" s="76">
        <v>0</v>
      </c>
      <c r="L9" s="76">
        <v>0</v>
      </c>
      <c r="M9" s="78"/>
      <c r="N9" s="77">
        <v>0</v>
      </c>
      <c r="O9" s="77">
        <v>1</v>
      </c>
      <c r="P9" s="78"/>
      <c r="Q9" s="75">
        <v>12</v>
      </c>
      <c r="R9" s="77">
        <v>23</v>
      </c>
      <c r="S9" s="78">
        <f>R9/Q9*100</f>
        <v>191.66666666666669</v>
      </c>
      <c r="T9" s="77">
        <v>11</v>
      </c>
      <c r="U9" s="77">
        <v>22</v>
      </c>
      <c r="V9" s="78">
        <f>U9/T9*100</f>
        <v>200</v>
      </c>
      <c r="W9" s="76">
        <v>11</v>
      </c>
      <c r="X9" s="79">
        <v>22</v>
      </c>
      <c r="Y9" s="78">
        <f>X9/W9*100</f>
        <v>200</v>
      </c>
      <c r="Z9" s="76">
        <v>11</v>
      </c>
      <c r="AA9" s="80">
        <v>21</v>
      </c>
      <c r="AB9" s="183">
        <f>AA9/Z9*100</f>
        <v>190.90909090909091</v>
      </c>
      <c r="AC9" s="81"/>
    </row>
    <row r="10" spans="1:29" ht="16.5" customHeight="1">
      <c r="A10" s="72" t="s">
        <v>70</v>
      </c>
      <c r="B10" s="73">
        <v>29</v>
      </c>
      <c r="C10" s="73">
        <v>38</v>
      </c>
      <c r="D10" s="74">
        <f t="shared" ref="D10:D28" si="0">C10/B10*100</f>
        <v>131.0344827586207</v>
      </c>
      <c r="E10" s="75">
        <v>19</v>
      </c>
      <c r="F10" s="76">
        <v>25</v>
      </c>
      <c r="G10" s="78">
        <f t="shared" ref="G10:G28" si="1">F10/E10*100</f>
        <v>131.57894736842107</v>
      </c>
      <c r="H10" s="77">
        <v>1</v>
      </c>
      <c r="I10" s="77">
        <v>1</v>
      </c>
      <c r="J10" s="78">
        <f t="shared" ref="J10:J28" si="2">I10/H10*100</f>
        <v>100</v>
      </c>
      <c r="K10" s="76">
        <v>3</v>
      </c>
      <c r="L10" s="76">
        <v>0</v>
      </c>
      <c r="M10" s="78">
        <f t="shared" ref="M10:M28" si="3">L10/K10*100</f>
        <v>0</v>
      </c>
      <c r="N10" s="77">
        <v>0</v>
      </c>
      <c r="O10" s="77">
        <v>0</v>
      </c>
      <c r="P10" s="78"/>
      <c r="Q10" s="75">
        <v>15</v>
      </c>
      <c r="R10" s="77">
        <v>19</v>
      </c>
      <c r="S10" s="78">
        <f t="shared" ref="S10:S28" si="4">R10/Q10*100</f>
        <v>126.66666666666666</v>
      </c>
      <c r="T10" s="77">
        <v>27</v>
      </c>
      <c r="U10" s="77">
        <v>37</v>
      </c>
      <c r="V10" s="78">
        <f t="shared" ref="V10:V28" si="5">U10/T10*100</f>
        <v>137.03703703703704</v>
      </c>
      <c r="W10" s="76">
        <v>17</v>
      </c>
      <c r="X10" s="79">
        <v>24</v>
      </c>
      <c r="Y10" s="78">
        <f t="shared" ref="Y10:Y28" si="6">X10/W10*100</f>
        <v>141.1764705882353</v>
      </c>
      <c r="Z10" s="76">
        <v>15</v>
      </c>
      <c r="AA10" s="80">
        <v>24</v>
      </c>
      <c r="AB10" s="183">
        <f t="shared" ref="AB10:AB28" si="7">AA10/Z10*100</f>
        <v>160</v>
      </c>
      <c r="AC10" s="81"/>
    </row>
    <row r="11" spans="1:29" ht="16.5" customHeight="1">
      <c r="A11" s="72" t="s">
        <v>71</v>
      </c>
      <c r="B11" s="73">
        <v>11</v>
      </c>
      <c r="C11" s="73">
        <v>14</v>
      </c>
      <c r="D11" s="74">
        <f t="shared" si="0"/>
        <v>127.27272727272727</v>
      </c>
      <c r="E11" s="75">
        <v>11</v>
      </c>
      <c r="F11" s="76">
        <v>14</v>
      </c>
      <c r="G11" s="78">
        <f t="shared" si="1"/>
        <v>127.27272727272727</v>
      </c>
      <c r="H11" s="77">
        <v>1</v>
      </c>
      <c r="I11" s="77">
        <v>0</v>
      </c>
      <c r="J11" s="78">
        <f t="shared" si="2"/>
        <v>0</v>
      </c>
      <c r="K11" s="76">
        <v>1</v>
      </c>
      <c r="L11" s="76">
        <v>0</v>
      </c>
      <c r="M11" s="78">
        <f t="shared" si="3"/>
        <v>0</v>
      </c>
      <c r="N11" s="77">
        <v>2</v>
      </c>
      <c r="O11" s="77">
        <v>1</v>
      </c>
      <c r="P11" s="78">
        <f>O11/N11*100</f>
        <v>50</v>
      </c>
      <c r="Q11" s="75">
        <v>10</v>
      </c>
      <c r="R11" s="77">
        <v>9</v>
      </c>
      <c r="S11" s="78">
        <f t="shared" si="4"/>
        <v>90</v>
      </c>
      <c r="T11" s="77">
        <v>9</v>
      </c>
      <c r="U11" s="77">
        <v>14</v>
      </c>
      <c r="V11" s="78">
        <f t="shared" si="5"/>
        <v>155.55555555555557</v>
      </c>
      <c r="W11" s="76">
        <v>9</v>
      </c>
      <c r="X11" s="79">
        <v>14</v>
      </c>
      <c r="Y11" s="78">
        <f t="shared" si="6"/>
        <v>155.55555555555557</v>
      </c>
      <c r="Z11" s="76">
        <v>9</v>
      </c>
      <c r="AA11" s="80">
        <v>13</v>
      </c>
      <c r="AB11" s="183">
        <f t="shared" si="7"/>
        <v>144.44444444444443</v>
      </c>
      <c r="AC11" s="81"/>
    </row>
    <row r="12" spans="1:29" ht="16.5" customHeight="1">
      <c r="A12" s="72" t="s">
        <v>72</v>
      </c>
      <c r="B12" s="73">
        <v>11</v>
      </c>
      <c r="C12" s="73">
        <v>18</v>
      </c>
      <c r="D12" s="74">
        <f t="shared" si="0"/>
        <v>163.63636363636365</v>
      </c>
      <c r="E12" s="75">
        <v>11</v>
      </c>
      <c r="F12" s="76">
        <v>18</v>
      </c>
      <c r="G12" s="78">
        <f t="shared" si="1"/>
        <v>163.63636363636365</v>
      </c>
      <c r="H12" s="77">
        <v>1</v>
      </c>
      <c r="I12" s="77">
        <v>0</v>
      </c>
      <c r="J12" s="78">
        <f t="shared" si="2"/>
        <v>0</v>
      </c>
      <c r="K12" s="76">
        <v>1</v>
      </c>
      <c r="L12" s="76">
        <v>0</v>
      </c>
      <c r="M12" s="78">
        <f t="shared" si="3"/>
        <v>0</v>
      </c>
      <c r="N12" s="77">
        <v>0</v>
      </c>
      <c r="O12" s="77">
        <v>0</v>
      </c>
      <c r="P12" s="78"/>
      <c r="Q12" s="75">
        <v>11</v>
      </c>
      <c r="R12" s="77">
        <v>13</v>
      </c>
      <c r="S12" s="78">
        <f t="shared" si="4"/>
        <v>118.18181818181819</v>
      </c>
      <c r="T12" s="77">
        <v>10</v>
      </c>
      <c r="U12" s="77">
        <v>18</v>
      </c>
      <c r="V12" s="78">
        <f t="shared" si="5"/>
        <v>180</v>
      </c>
      <c r="W12" s="76">
        <v>10</v>
      </c>
      <c r="X12" s="79">
        <v>18</v>
      </c>
      <c r="Y12" s="78">
        <f t="shared" si="6"/>
        <v>180</v>
      </c>
      <c r="Z12" s="76">
        <v>9</v>
      </c>
      <c r="AA12" s="80">
        <v>17</v>
      </c>
      <c r="AB12" s="183">
        <f t="shared" si="7"/>
        <v>188.88888888888889</v>
      </c>
      <c r="AC12" s="81"/>
    </row>
    <row r="13" spans="1:29" ht="16.5" customHeight="1">
      <c r="A13" s="72" t="s">
        <v>73</v>
      </c>
      <c r="B13" s="73">
        <v>0</v>
      </c>
      <c r="C13" s="73">
        <v>3</v>
      </c>
      <c r="D13" s="74"/>
      <c r="E13" s="75">
        <v>0</v>
      </c>
      <c r="F13" s="76">
        <v>3</v>
      </c>
      <c r="G13" s="78"/>
      <c r="H13" s="77">
        <v>0</v>
      </c>
      <c r="I13" s="77">
        <v>0</v>
      </c>
      <c r="J13" s="78"/>
      <c r="K13" s="76">
        <v>0</v>
      </c>
      <c r="L13" s="76">
        <v>0</v>
      </c>
      <c r="M13" s="78"/>
      <c r="N13" s="77">
        <v>0</v>
      </c>
      <c r="O13" s="77">
        <v>0</v>
      </c>
      <c r="P13" s="78"/>
      <c r="Q13" s="75">
        <v>0</v>
      </c>
      <c r="R13" s="77">
        <v>2</v>
      </c>
      <c r="S13" s="78"/>
      <c r="T13" s="77">
        <v>0</v>
      </c>
      <c r="U13" s="77">
        <v>3</v>
      </c>
      <c r="V13" s="78"/>
      <c r="W13" s="76">
        <v>0</v>
      </c>
      <c r="X13" s="79">
        <v>3</v>
      </c>
      <c r="Y13" s="78"/>
      <c r="Z13" s="76">
        <v>0</v>
      </c>
      <c r="AA13" s="80">
        <v>3</v>
      </c>
      <c r="AB13" s="183"/>
      <c r="AC13" s="81"/>
    </row>
    <row r="14" spans="1:29" ht="16.5" customHeight="1">
      <c r="A14" s="72" t="s">
        <v>74</v>
      </c>
      <c r="B14" s="73">
        <v>12</v>
      </c>
      <c r="C14" s="73">
        <v>18</v>
      </c>
      <c r="D14" s="74">
        <f t="shared" si="0"/>
        <v>150</v>
      </c>
      <c r="E14" s="75">
        <v>12</v>
      </c>
      <c r="F14" s="76">
        <v>16</v>
      </c>
      <c r="G14" s="78">
        <f t="shared" si="1"/>
        <v>133.33333333333331</v>
      </c>
      <c r="H14" s="77">
        <v>0</v>
      </c>
      <c r="I14" s="77">
        <v>0</v>
      </c>
      <c r="J14" s="78"/>
      <c r="K14" s="76">
        <v>1</v>
      </c>
      <c r="L14" s="76">
        <v>0</v>
      </c>
      <c r="M14" s="78">
        <f t="shared" si="3"/>
        <v>0</v>
      </c>
      <c r="N14" s="77">
        <v>0</v>
      </c>
      <c r="O14" s="77">
        <v>0</v>
      </c>
      <c r="P14" s="78"/>
      <c r="Q14" s="75">
        <v>8</v>
      </c>
      <c r="R14" s="77">
        <v>5</v>
      </c>
      <c r="S14" s="78">
        <f t="shared" si="4"/>
        <v>62.5</v>
      </c>
      <c r="T14" s="77">
        <v>12</v>
      </c>
      <c r="U14" s="77">
        <v>16</v>
      </c>
      <c r="V14" s="78">
        <f t="shared" si="5"/>
        <v>133.33333333333331</v>
      </c>
      <c r="W14" s="76">
        <v>12</v>
      </c>
      <c r="X14" s="79">
        <v>14</v>
      </c>
      <c r="Y14" s="78">
        <f t="shared" si="6"/>
        <v>116.66666666666667</v>
      </c>
      <c r="Z14" s="76">
        <v>11</v>
      </c>
      <c r="AA14" s="80">
        <v>13</v>
      </c>
      <c r="AB14" s="183">
        <f t="shared" si="7"/>
        <v>118.18181818181819</v>
      </c>
      <c r="AC14" s="81"/>
    </row>
    <row r="15" spans="1:29" ht="16.5" customHeight="1">
      <c r="A15" s="72" t="s">
        <v>75</v>
      </c>
      <c r="B15" s="73">
        <v>24</v>
      </c>
      <c r="C15" s="73">
        <v>31</v>
      </c>
      <c r="D15" s="74">
        <f t="shared" si="0"/>
        <v>129.16666666666669</v>
      </c>
      <c r="E15" s="75">
        <v>23</v>
      </c>
      <c r="F15" s="76">
        <v>30</v>
      </c>
      <c r="G15" s="78">
        <f t="shared" si="1"/>
        <v>130.43478260869566</v>
      </c>
      <c r="H15" s="77">
        <v>2</v>
      </c>
      <c r="I15" s="77">
        <v>1</v>
      </c>
      <c r="J15" s="78">
        <f t="shared" si="2"/>
        <v>50</v>
      </c>
      <c r="K15" s="76">
        <v>0</v>
      </c>
      <c r="L15" s="76">
        <v>0</v>
      </c>
      <c r="M15" s="78"/>
      <c r="N15" s="77">
        <v>0</v>
      </c>
      <c r="O15" s="77">
        <v>0</v>
      </c>
      <c r="P15" s="78"/>
      <c r="Q15" s="75">
        <v>17</v>
      </c>
      <c r="R15" s="77">
        <v>18</v>
      </c>
      <c r="S15" s="78">
        <f t="shared" si="4"/>
        <v>105.88235294117648</v>
      </c>
      <c r="T15" s="77">
        <v>20</v>
      </c>
      <c r="U15" s="77">
        <v>29</v>
      </c>
      <c r="V15" s="78">
        <f t="shared" si="5"/>
        <v>145</v>
      </c>
      <c r="W15" s="76">
        <v>19</v>
      </c>
      <c r="X15" s="79">
        <v>28</v>
      </c>
      <c r="Y15" s="78">
        <f t="shared" si="6"/>
        <v>147.36842105263156</v>
      </c>
      <c r="Z15" s="76">
        <v>18</v>
      </c>
      <c r="AA15" s="80">
        <v>28</v>
      </c>
      <c r="AB15" s="183">
        <f t="shared" si="7"/>
        <v>155.55555555555557</v>
      </c>
      <c r="AC15" s="81"/>
    </row>
    <row r="16" spans="1:29" ht="16.5" customHeight="1">
      <c r="A16" s="72" t="s">
        <v>76</v>
      </c>
      <c r="B16" s="73">
        <v>13</v>
      </c>
      <c r="C16" s="73">
        <v>22</v>
      </c>
      <c r="D16" s="74">
        <f t="shared" si="0"/>
        <v>169.23076923076923</v>
      </c>
      <c r="E16" s="75">
        <v>12</v>
      </c>
      <c r="F16" s="76">
        <v>22</v>
      </c>
      <c r="G16" s="78">
        <f t="shared" si="1"/>
        <v>183.33333333333331</v>
      </c>
      <c r="H16" s="77">
        <v>0</v>
      </c>
      <c r="I16" s="77">
        <v>0</v>
      </c>
      <c r="J16" s="78"/>
      <c r="K16" s="76">
        <v>0</v>
      </c>
      <c r="L16" s="76">
        <v>1</v>
      </c>
      <c r="M16" s="78"/>
      <c r="N16" s="77">
        <v>0</v>
      </c>
      <c r="O16" s="77">
        <v>0</v>
      </c>
      <c r="P16" s="78"/>
      <c r="Q16" s="75">
        <v>7</v>
      </c>
      <c r="R16" s="77">
        <v>9</v>
      </c>
      <c r="S16" s="78">
        <f t="shared" si="4"/>
        <v>128.57142857142858</v>
      </c>
      <c r="T16" s="77">
        <v>13</v>
      </c>
      <c r="U16" s="77">
        <v>22</v>
      </c>
      <c r="V16" s="78">
        <f t="shared" si="5"/>
        <v>169.23076923076923</v>
      </c>
      <c r="W16" s="76">
        <v>12</v>
      </c>
      <c r="X16" s="79">
        <v>22</v>
      </c>
      <c r="Y16" s="78">
        <f t="shared" si="6"/>
        <v>183.33333333333331</v>
      </c>
      <c r="Z16" s="76">
        <v>11</v>
      </c>
      <c r="AA16" s="80">
        <v>22</v>
      </c>
      <c r="AB16" s="183">
        <f t="shared" si="7"/>
        <v>200</v>
      </c>
      <c r="AC16" s="81"/>
    </row>
    <row r="17" spans="1:29" ht="16.5" customHeight="1">
      <c r="A17" s="72" t="s">
        <v>77</v>
      </c>
      <c r="B17" s="73">
        <v>15</v>
      </c>
      <c r="C17" s="73">
        <v>13</v>
      </c>
      <c r="D17" s="74">
        <f t="shared" si="0"/>
        <v>86.666666666666671</v>
      </c>
      <c r="E17" s="75">
        <v>15</v>
      </c>
      <c r="F17" s="76">
        <v>13</v>
      </c>
      <c r="G17" s="78">
        <f t="shared" si="1"/>
        <v>86.666666666666671</v>
      </c>
      <c r="H17" s="77">
        <v>0</v>
      </c>
      <c r="I17" s="77">
        <v>1</v>
      </c>
      <c r="J17" s="78"/>
      <c r="K17" s="76">
        <v>3</v>
      </c>
      <c r="L17" s="76">
        <v>0</v>
      </c>
      <c r="M17" s="78">
        <f t="shared" si="3"/>
        <v>0</v>
      </c>
      <c r="N17" s="77">
        <v>0</v>
      </c>
      <c r="O17" s="77">
        <v>0</v>
      </c>
      <c r="P17" s="78"/>
      <c r="Q17" s="75">
        <v>13</v>
      </c>
      <c r="R17" s="77">
        <v>6</v>
      </c>
      <c r="S17" s="78">
        <f t="shared" si="4"/>
        <v>46.153846153846153</v>
      </c>
      <c r="T17" s="77">
        <v>15</v>
      </c>
      <c r="U17" s="77">
        <v>11</v>
      </c>
      <c r="V17" s="78">
        <f t="shared" si="5"/>
        <v>73.333333333333329</v>
      </c>
      <c r="W17" s="76">
        <v>15</v>
      </c>
      <c r="X17" s="79">
        <v>11</v>
      </c>
      <c r="Y17" s="78">
        <f t="shared" si="6"/>
        <v>73.333333333333329</v>
      </c>
      <c r="Z17" s="76">
        <v>15</v>
      </c>
      <c r="AA17" s="80">
        <v>10</v>
      </c>
      <c r="AB17" s="183">
        <f t="shared" si="7"/>
        <v>66.666666666666657</v>
      </c>
      <c r="AC17" s="81"/>
    </row>
    <row r="18" spans="1:29" ht="16.5" customHeight="1">
      <c r="A18" s="72" t="s">
        <v>78</v>
      </c>
      <c r="B18" s="73">
        <v>14</v>
      </c>
      <c r="C18" s="73">
        <v>19</v>
      </c>
      <c r="D18" s="74">
        <f t="shared" si="0"/>
        <v>135.71428571428572</v>
      </c>
      <c r="E18" s="75">
        <v>14</v>
      </c>
      <c r="F18" s="76">
        <v>19</v>
      </c>
      <c r="G18" s="78">
        <f t="shared" si="1"/>
        <v>135.71428571428572</v>
      </c>
      <c r="H18" s="77">
        <v>0</v>
      </c>
      <c r="I18" s="77">
        <v>1</v>
      </c>
      <c r="J18" s="78"/>
      <c r="K18" s="76">
        <v>2</v>
      </c>
      <c r="L18" s="76">
        <v>1</v>
      </c>
      <c r="M18" s="78">
        <f t="shared" si="3"/>
        <v>50</v>
      </c>
      <c r="N18" s="77">
        <v>0</v>
      </c>
      <c r="O18" s="77">
        <v>0</v>
      </c>
      <c r="P18" s="78"/>
      <c r="Q18" s="75">
        <v>13</v>
      </c>
      <c r="R18" s="77">
        <v>9</v>
      </c>
      <c r="S18" s="78">
        <f t="shared" si="4"/>
        <v>69.230769230769226</v>
      </c>
      <c r="T18" s="77">
        <v>14</v>
      </c>
      <c r="U18" s="77">
        <v>18</v>
      </c>
      <c r="V18" s="78">
        <f t="shared" si="5"/>
        <v>128.57142857142858</v>
      </c>
      <c r="W18" s="76">
        <v>14</v>
      </c>
      <c r="X18" s="79">
        <v>18</v>
      </c>
      <c r="Y18" s="78">
        <f t="shared" si="6"/>
        <v>128.57142857142858</v>
      </c>
      <c r="Z18" s="76">
        <v>13</v>
      </c>
      <c r="AA18" s="80">
        <v>17</v>
      </c>
      <c r="AB18" s="183">
        <f t="shared" si="7"/>
        <v>130.76923076923077</v>
      </c>
      <c r="AC18" s="81"/>
    </row>
    <row r="19" spans="1:29" ht="16.5" customHeight="1">
      <c r="A19" s="72" t="s">
        <v>79</v>
      </c>
      <c r="B19" s="73">
        <v>25</v>
      </c>
      <c r="C19" s="73">
        <v>31</v>
      </c>
      <c r="D19" s="74">
        <f t="shared" si="0"/>
        <v>124</v>
      </c>
      <c r="E19" s="75">
        <v>24</v>
      </c>
      <c r="F19" s="76">
        <v>31</v>
      </c>
      <c r="G19" s="78">
        <f t="shared" si="1"/>
        <v>129.16666666666669</v>
      </c>
      <c r="H19" s="77">
        <v>1</v>
      </c>
      <c r="I19" s="77">
        <v>1</v>
      </c>
      <c r="J19" s="78">
        <f t="shared" si="2"/>
        <v>100</v>
      </c>
      <c r="K19" s="76">
        <v>5</v>
      </c>
      <c r="L19" s="76">
        <v>0</v>
      </c>
      <c r="M19" s="78">
        <f t="shared" si="3"/>
        <v>0</v>
      </c>
      <c r="N19" s="77">
        <v>0</v>
      </c>
      <c r="O19" s="77">
        <v>1</v>
      </c>
      <c r="P19" s="78"/>
      <c r="Q19" s="75">
        <v>18</v>
      </c>
      <c r="R19" s="77">
        <v>6</v>
      </c>
      <c r="S19" s="78">
        <f t="shared" si="4"/>
        <v>33.333333333333329</v>
      </c>
      <c r="T19" s="77">
        <v>24</v>
      </c>
      <c r="U19" s="77">
        <v>29</v>
      </c>
      <c r="V19" s="78">
        <f t="shared" si="5"/>
        <v>120.83333333333333</v>
      </c>
      <c r="W19" s="76">
        <v>23</v>
      </c>
      <c r="X19" s="79">
        <v>29</v>
      </c>
      <c r="Y19" s="78">
        <f t="shared" si="6"/>
        <v>126.08695652173914</v>
      </c>
      <c r="Z19" s="76">
        <v>23</v>
      </c>
      <c r="AA19" s="80">
        <v>26</v>
      </c>
      <c r="AB19" s="183">
        <f t="shared" si="7"/>
        <v>113.04347826086956</v>
      </c>
      <c r="AC19" s="81"/>
    </row>
    <row r="20" spans="1:29" ht="16.5" customHeight="1">
      <c r="A20" s="72" t="s">
        <v>80</v>
      </c>
      <c r="B20" s="73">
        <v>55</v>
      </c>
      <c r="C20" s="73">
        <v>59</v>
      </c>
      <c r="D20" s="74">
        <f t="shared" si="0"/>
        <v>107.27272727272728</v>
      </c>
      <c r="E20" s="75">
        <v>32</v>
      </c>
      <c r="F20" s="76">
        <v>36</v>
      </c>
      <c r="G20" s="78">
        <f t="shared" si="1"/>
        <v>112.5</v>
      </c>
      <c r="H20" s="77">
        <v>0</v>
      </c>
      <c r="I20" s="77">
        <v>0</v>
      </c>
      <c r="J20" s="78"/>
      <c r="K20" s="76">
        <v>1</v>
      </c>
      <c r="L20" s="76">
        <v>0</v>
      </c>
      <c r="M20" s="78">
        <f t="shared" si="3"/>
        <v>0</v>
      </c>
      <c r="N20" s="77">
        <v>0</v>
      </c>
      <c r="O20" s="77">
        <v>0</v>
      </c>
      <c r="P20" s="78"/>
      <c r="Q20" s="75">
        <v>16</v>
      </c>
      <c r="R20" s="77">
        <v>12</v>
      </c>
      <c r="S20" s="78">
        <f t="shared" si="4"/>
        <v>75</v>
      </c>
      <c r="T20" s="77">
        <v>54</v>
      </c>
      <c r="U20" s="77">
        <v>58</v>
      </c>
      <c r="V20" s="78">
        <f t="shared" si="5"/>
        <v>107.40740740740742</v>
      </c>
      <c r="W20" s="76">
        <v>31</v>
      </c>
      <c r="X20" s="79">
        <v>35</v>
      </c>
      <c r="Y20" s="78">
        <f t="shared" si="6"/>
        <v>112.90322580645163</v>
      </c>
      <c r="Z20" s="76">
        <v>26</v>
      </c>
      <c r="AA20" s="80">
        <v>26</v>
      </c>
      <c r="AB20" s="183">
        <f t="shared" si="7"/>
        <v>100</v>
      </c>
      <c r="AC20" s="81"/>
    </row>
    <row r="21" spans="1:29" ht="16.5" customHeight="1">
      <c r="A21" s="72" t="s">
        <v>81</v>
      </c>
      <c r="B21" s="73">
        <v>20</v>
      </c>
      <c r="C21" s="73">
        <v>16</v>
      </c>
      <c r="D21" s="74">
        <f t="shared" si="0"/>
        <v>80</v>
      </c>
      <c r="E21" s="75">
        <v>20</v>
      </c>
      <c r="F21" s="76">
        <v>16</v>
      </c>
      <c r="G21" s="78">
        <f t="shared" si="1"/>
        <v>80</v>
      </c>
      <c r="H21" s="77">
        <v>1</v>
      </c>
      <c r="I21" s="77">
        <v>0</v>
      </c>
      <c r="J21" s="78">
        <f t="shared" si="2"/>
        <v>0</v>
      </c>
      <c r="K21" s="76">
        <v>0</v>
      </c>
      <c r="L21" s="76">
        <v>1</v>
      </c>
      <c r="M21" s="78"/>
      <c r="N21" s="77">
        <v>0</v>
      </c>
      <c r="O21" s="77">
        <v>0</v>
      </c>
      <c r="P21" s="78"/>
      <c r="Q21" s="75">
        <v>19</v>
      </c>
      <c r="R21" s="77">
        <v>15</v>
      </c>
      <c r="S21" s="78">
        <f t="shared" si="4"/>
        <v>78.94736842105263</v>
      </c>
      <c r="T21" s="77">
        <v>17</v>
      </c>
      <c r="U21" s="77">
        <v>16</v>
      </c>
      <c r="V21" s="78">
        <f t="shared" si="5"/>
        <v>94.117647058823522</v>
      </c>
      <c r="W21" s="76">
        <v>17</v>
      </c>
      <c r="X21" s="79">
        <v>16</v>
      </c>
      <c r="Y21" s="78">
        <f t="shared" si="6"/>
        <v>94.117647058823522</v>
      </c>
      <c r="Z21" s="76">
        <v>16</v>
      </c>
      <c r="AA21" s="80">
        <v>15</v>
      </c>
      <c r="AB21" s="183">
        <f t="shared" si="7"/>
        <v>93.75</v>
      </c>
      <c r="AC21" s="81"/>
    </row>
    <row r="22" spans="1:29" ht="16.5" customHeight="1">
      <c r="A22" s="72" t="s">
        <v>82</v>
      </c>
      <c r="B22" s="73">
        <v>10</v>
      </c>
      <c r="C22" s="73">
        <v>20</v>
      </c>
      <c r="D22" s="74">
        <f t="shared" si="0"/>
        <v>200</v>
      </c>
      <c r="E22" s="75">
        <v>10</v>
      </c>
      <c r="F22" s="76">
        <v>20</v>
      </c>
      <c r="G22" s="78">
        <f t="shared" si="1"/>
        <v>200</v>
      </c>
      <c r="H22" s="77">
        <v>1</v>
      </c>
      <c r="I22" s="77">
        <v>0</v>
      </c>
      <c r="J22" s="78">
        <f t="shared" si="2"/>
        <v>0</v>
      </c>
      <c r="K22" s="76">
        <v>0</v>
      </c>
      <c r="L22" s="76">
        <v>0</v>
      </c>
      <c r="M22" s="78"/>
      <c r="N22" s="77">
        <v>0</v>
      </c>
      <c r="O22" s="77">
        <v>0</v>
      </c>
      <c r="P22" s="78"/>
      <c r="Q22" s="75">
        <v>7</v>
      </c>
      <c r="R22" s="77">
        <v>9</v>
      </c>
      <c r="S22" s="78">
        <f t="shared" si="4"/>
        <v>128.57142857142858</v>
      </c>
      <c r="T22" s="77">
        <v>9</v>
      </c>
      <c r="U22" s="77">
        <v>17</v>
      </c>
      <c r="V22" s="78">
        <f t="shared" si="5"/>
        <v>188.88888888888889</v>
      </c>
      <c r="W22" s="76">
        <v>9</v>
      </c>
      <c r="X22" s="79">
        <v>17</v>
      </c>
      <c r="Y22" s="78">
        <f t="shared" si="6"/>
        <v>188.88888888888889</v>
      </c>
      <c r="Z22" s="76">
        <v>9</v>
      </c>
      <c r="AA22" s="80">
        <v>16</v>
      </c>
      <c r="AB22" s="183">
        <f t="shared" si="7"/>
        <v>177.77777777777777</v>
      </c>
      <c r="AC22" s="81"/>
    </row>
    <row r="23" spans="1:29" ht="16.5" customHeight="1">
      <c r="A23" s="72" t="s">
        <v>83</v>
      </c>
      <c r="B23" s="73">
        <v>15</v>
      </c>
      <c r="C23" s="73">
        <v>18</v>
      </c>
      <c r="D23" s="74">
        <f t="shared" si="0"/>
        <v>120</v>
      </c>
      <c r="E23" s="75">
        <v>13</v>
      </c>
      <c r="F23" s="76">
        <v>16</v>
      </c>
      <c r="G23" s="78">
        <f t="shared" si="1"/>
        <v>123.07692307692308</v>
      </c>
      <c r="H23" s="77">
        <v>0</v>
      </c>
      <c r="I23" s="77">
        <v>0</v>
      </c>
      <c r="J23" s="78"/>
      <c r="K23" s="76">
        <v>2</v>
      </c>
      <c r="L23" s="76">
        <v>1</v>
      </c>
      <c r="M23" s="78">
        <f t="shared" si="3"/>
        <v>50</v>
      </c>
      <c r="N23" s="77">
        <v>0</v>
      </c>
      <c r="O23" s="77">
        <v>0</v>
      </c>
      <c r="P23" s="78"/>
      <c r="Q23" s="75">
        <v>13</v>
      </c>
      <c r="R23" s="77">
        <v>7</v>
      </c>
      <c r="S23" s="78">
        <f t="shared" si="4"/>
        <v>53.846153846153847</v>
      </c>
      <c r="T23" s="77">
        <v>14</v>
      </c>
      <c r="U23" s="77">
        <v>18</v>
      </c>
      <c r="V23" s="78">
        <f t="shared" si="5"/>
        <v>128.57142857142858</v>
      </c>
      <c r="W23" s="76">
        <v>12</v>
      </c>
      <c r="X23" s="79">
        <v>16</v>
      </c>
      <c r="Y23" s="78">
        <f t="shared" si="6"/>
        <v>133.33333333333331</v>
      </c>
      <c r="Z23" s="76">
        <v>12</v>
      </c>
      <c r="AA23" s="80">
        <v>14</v>
      </c>
      <c r="AB23" s="183">
        <f t="shared" si="7"/>
        <v>116.66666666666667</v>
      </c>
      <c r="AC23" s="81"/>
    </row>
    <row r="24" spans="1:29" ht="16.5" customHeight="1">
      <c r="A24" s="72" t="s">
        <v>84</v>
      </c>
      <c r="B24" s="73">
        <v>21</v>
      </c>
      <c r="C24" s="73">
        <v>22</v>
      </c>
      <c r="D24" s="74">
        <f t="shared" si="0"/>
        <v>104.76190476190477</v>
      </c>
      <c r="E24" s="75">
        <v>20</v>
      </c>
      <c r="F24" s="76">
        <v>21</v>
      </c>
      <c r="G24" s="78">
        <f t="shared" si="1"/>
        <v>105</v>
      </c>
      <c r="H24" s="77">
        <v>0</v>
      </c>
      <c r="I24" s="77">
        <v>0</v>
      </c>
      <c r="J24" s="78"/>
      <c r="K24" s="76">
        <v>1</v>
      </c>
      <c r="L24" s="76">
        <v>0</v>
      </c>
      <c r="M24" s="78">
        <f t="shared" si="3"/>
        <v>0</v>
      </c>
      <c r="N24" s="77">
        <v>0</v>
      </c>
      <c r="O24" s="77">
        <v>0</v>
      </c>
      <c r="P24" s="78"/>
      <c r="Q24" s="75">
        <v>11</v>
      </c>
      <c r="R24" s="77">
        <v>10</v>
      </c>
      <c r="S24" s="78">
        <f t="shared" si="4"/>
        <v>90.909090909090907</v>
      </c>
      <c r="T24" s="77">
        <v>21</v>
      </c>
      <c r="U24" s="77">
        <v>22</v>
      </c>
      <c r="V24" s="78">
        <f t="shared" si="5"/>
        <v>104.76190476190477</v>
      </c>
      <c r="W24" s="76">
        <v>20</v>
      </c>
      <c r="X24" s="79">
        <v>21</v>
      </c>
      <c r="Y24" s="78">
        <f t="shared" si="6"/>
        <v>105</v>
      </c>
      <c r="Z24" s="76">
        <v>19</v>
      </c>
      <c r="AA24" s="80">
        <v>20</v>
      </c>
      <c r="AB24" s="183">
        <f t="shared" si="7"/>
        <v>105.26315789473684</v>
      </c>
      <c r="AC24" s="81"/>
    </row>
    <row r="25" spans="1:29" ht="16.5" customHeight="1">
      <c r="A25" s="72" t="s">
        <v>85</v>
      </c>
      <c r="B25" s="73">
        <v>24</v>
      </c>
      <c r="C25" s="73">
        <v>29</v>
      </c>
      <c r="D25" s="74">
        <f t="shared" si="0"/>
        <v>120.83333333333333</v>
      </c>
      <c r="E25" s="75">
        <v>24</v>
      </c>
      <c r="F25" s="76">
        <v>29</v>
      </c>
      <c r="G25" s="78">
        <f t="shared" si="1"/>
        <v>120.83333333333333</v>
      </c>
      <c r="H25" s="77">
        <v>0</v>
      </c>
      <c r="I25" s="77">
        <v>1</v>
      </c>
      <c r="J25" s="78"/>
      <c r="K25" s="76">
        <v>0</v>
      </c>
      <c r="L25" s="76">
        <v>0</v>
      </c>
      <c r="M25" s="78"/>
      <c r="N25" s="77">
        <v>0</v>
      </c>
      <c r="O25" s="77">
        <v>0</v>
      </c>
      <c r="P25" s="78"/>
      <c r="Q25" s="75">
        <v>22</v>
      </c>
      <c r="R25" s="77">
        <v>24</v>
      </c>
      <c r="S25" s="78">
        <f t="shared" si="4"/>
        <v>109.09090909090908</v>
      </c>
      <c r="T25" s="77">
        <v>19</v>
      </c>
      <c r="U25" s="77">
        <v>26</v>
      </c>
      <c r="V25" s="78">
        <f t="shared" si="5"/>
        <v>136.84210526315789</v>
      </c>
      <c r="W25" s="76">
        <v>19</v>
      </c>
      <c r="X25" s="79">
        <v>26</v>
      </c>
      <c r="Y25" s="78">
        <f t="shared" si="6"/>
        <v>136.84210526315789</v>
      </c>
      <c r="Z25" s="76">
        <v>18</v>
      </c>
      <c r="AA25" s="80">
        <v>26</v>
      </c>
      <c r="AB25" s="183">
        <f t="shared" si="7"/>
        <v>144.44444444444443</v>
      </c>
      <c r="AC25" s="81"/>
    </row>
    <row r="26" spans="1:29" ht="16.5" customHeight="1">
      <c r="A26" s="72" t="s">
        <v>86</v>
      </c>
      <c r="B26" s="73">
        <v>32</v>
      </c>
      <c r="C26" s="73">
        <v>32</v>
      </c>
      <c r="D26" s="74">
        <f t="shared" si="0"/>
        <v>100</v>
      </c>
      <c r="E26" s="75">
        <v>32</v>
      </c>
      <c r="F26" s="76">
        <v>31</v>
      </c>
      <c r="G26" s="78">
        <f t="shared" si="1"/>
        <v>96.875</v>
      </c>
      <c r="H26" s="77">
        <v>3</v>
      </c>
      <c r="I26" s="77">
        <v>1</v>
      </c>
      <c r="J26" s="78">
        <f t="shared" si="2"/>
        <v>33.333333333333329</v>
      </c>
      <c r="K26" s="76">
        <v>3</v>
      </c>
      <c r="L26" s="76">
        <v>2</v>
      </c>
      <c r="M26" s="78">
        <f t="shared" si="3"/>
        <v>66.666666666666657</v>
      </c>
      <c r="N26" s="77">
        <v>0</v>
      </c>
      <c r="O26" s="77">
        <v>0</v>
      </c>
      <c r="P26" s="78"/>
      <c r="Q26" s="75">
        <v>32</v>
      </c>
      <c r="R26" s="77">
        <v>30</v>
      </c>
      <c r="S26" s="78">
        <f t="shared" si="4"/>
        <v>93.75</v>
      </c>
      <c r="T26" s="77">
        <v>28</v>
      </c>
      <c r="U26" s="77">
        <v>31</v>
      </c>
      <c r="V26" s="78">
        <f t="shared" si="5"/>
        <v>110.71428571428572</v>
      </c>
      <c r="W26" s="76">
        <v>28</v>
      </c>
      <c r="X26" s="79">
        <v>30</v>
      </c>
      <c r="Y26" s="78">
        <f t="shared" si="6"/>
        <v>107.14285714285714</v>
      </c>
      <c r="Z26" s="76">
        <v>26</v>
      </c>
      <c r="AA26" s="80">
        <v>29</v>
      </c>
      <c r="AB26" s="183">
        <f t="shared" si="7"/>
        <v>111.53846153846155</v>
      </c>
      <c r="AC26" s="81"/>
    </row>
    <row r="27" spans="1:29" ht="16.5" customHeight="1">
      <c r="A27" s="72" t="s">
        <v>87</v>
      </c>
      <c r="B27" s="73">
        <v>18</v>
      </c>
      <c r="C27" s="73">
        <v>20</v>
      </c>
      <c r="D27" s="74">
        <f t="shared" si="0"/>
        <v>111.11111111111111</v>
      </c>
      <c r="E27" s="75">
        <v>17</v>
      </c>
      <c r="F27" s="76">
        <v>20</v>
      </c>
      <c r="G27" s="78">
        <f t="shared" si="1"/>
        <v>117.64705882352942</v>
      </c>
      <c r="H27" s="77">
        <v>0</v>
      </c>
      <c r="I27" s="77">
        <v>0</v>
      </c>
      <c r="J27" s="78"/>
      <c r="K27" s="76">
        <v>1</v>
      </c>
      <c r="L27" s="76">
        <v>0</v>
      </c>
      <c r="M27" s="78">
        <f t="shared" si="3"/>
        <v>0</v>
      </c>
      <c r="N27" s="77">
        <v>0</v>
      </c>
      <c r="O27" s="77">
        <v>0</v>
      </c>
      <c r="P27" s="78"/>
      <c r="Q27" s="75">
        <v>14</v>
      </c>
      <c r="R27" s="77">
        <v>9</v>
      </c>
      <c r="S27" s="78">
        <f t="shared" si="4"/>
        <v>64.285714285714292</v>
      </c>
      <c r="T27" s="77">
        <v>16</v>
      </c>
      <c r="U27" s="77">
        <v>19</v>
      </c>
      <c r="V27" s="78">
        <f t="shared" si="5"/>
        <v>118.75</v>
      </c>
      <c r="W27" s="76">
        <v>15</v>
      </c>
      <c r="X27" s="79">
        <v>19</v>
      </c>
      <c r="Y27" s="78">
        <f t="shared" si="6"/>
        <v>126.66666666666666</v>
      </c>
      <c r="Z27" s="76">
        <v>13</v>
      </c>
      <c r="AA27" s="80">
        <v>17</v>
      </c>
      <c r="AB27" s="183">
        <f t="shared" si="7"/>
        <v>130.76923076923077</v>
      </c>
      <c r="AC27" s="81"/>
    </row>
    <row r="28" spans="1:29" ht="16.5" customHeight="1">
      <c r="A28" s="72" t="s">
        <v>88</v>
      </c>
      <c r="B28" s="73">
        <v>87</v>
      </c>
      <c r="C28" s="73">
        <v>96</v>
      </c>
      <c r="D28" s="74">
        <f t="shared" si="0"/>
        <v>110.34482758620689</v>
      </c>
      <c r="E28" s="75">
        <v>61</v>
      </c>
      <c r="F28" s="76">
        <v>76</v>
      </c>
      <c r="G28" s="78">
        <f t="shared" si="1"/>
        <v>124.59016393442623</v>
      </c>
      <c r="H28" s="77">
        <v>1</v>
      </c>
      <c r="I28" s="77">
        <v>2</v>
      </c>
      <c r="J28" s="78">
        <f t="shared" si="2"/>
        <v>200</v>
      </c>
      <c r="K28" s="76">
        <v>1</v>
      </c>
      <c r="L28" s="76">
        <v>0</v>
      </c>
      <c r="M28" s="78">
        <f t="shared" si="3"/>
        <v>0</v>
      </c>
      <c r="N28" s="77">
        <v>2</v>
      </c>
      <c r="O28" s="77">
        <v>0</v>
      </c>
      <c r="P28" s="78">
        <f>O28/N28*100</f>
        <v>0</v>
      </c>
      <c r="Q28" s="75">
        <v>34</v>
      </c>
      <c r="R28" s="77">
        <v>28</v>
      </c>
      <c r="S28" s="78">
        <f t="shared" si="4"/>
        <v>82.35294117647058</v>
      </c>
      <c r="T28" s="77">
        <v>84</v>
      </c>
      <c r="U28" s="77">
        <v>90</v>
      </c>
      <c r="V28" s="78">
        <f t="shared" si="5"/>
        <v>107.14285714285714</v>
      </c>
      <c r="W28" s="76">
        <v>58</v>
      </c>
      <c r="X28" s="79">
        <v>70</v>
      </c>
      <c r="Y28" s="78">
        <f t="shared" si="6"/>
        <v>120.68965517241379</v>
      </c>
      <c r="Z28" s="76">
        <v>51</v>
      </c>
      <c r="AA28" s="80">
        <v>58</v>
      </c>
      <c r="AB28" s="183">
        <f t="shared" si="7"/>
        <v>113.72549019607843</v>
      </c>
      <c r="AC28" s="81"/>
    </row>
  </sheetData>
  <mergeCells count="11">
    <mergeCell ref="K3:M5"/>
    <mergeCell ref="A3:A6"/>
    <mergeCell ref="B3:D5"/>
    <mergeCell ref="E3:G5"/>
    <mergeCell ref="H3:J5"/>
    <mergeCell ref="B1:M1"/>
    <mergeCell ref="Z3:AB5"/>
    <mergeCell ref="N3:P5"/>
    <mergeCell ref="Q3:S5"/>
    <mergeCell ref="T3:V5"/>
    <mergeCell ref="W3:Y5"/>
  </mergeCells>
  <phoneticPr fontId="78" type="noConversion"/>
  <printOptions horizontalCentered="1"/>
  <pageMargins left="0" right="0" top="0" bottom="0" header="0" footer="0"/>
  <pageSetup paperSize="9" scale="97" orientation="landscape" r:id="rId1"/>
  <headerFooter alignWithMargins="0"/>
  <colBreaks count="1" manualBreakCount="1">
    <brk id="13" max="31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I18"/>
  <sheetViews>
    <sheetView view="pageBreakPreview" zoomScale="80" zoomScaleNormal="70" zoomScaleSheetLayoutView="80" workbookViewId="0">
      <selection activeCell="I15" sqref="I15"/>
    </sheetView>
  </sheetViews>
  <sheetFormatPr defaultColWidth="8" defaultRowHeight="12.75"/>
  <cols>
    <col min="1" max="1" width="60.28515625" style="2" customWidth="1"/>
    <col min="2" max="2" width="22" style="2" customWidth="1"/>
    <col min="3" max="3" width="16.85546875" style="2" customWidth="1"/>
    <col min="4" max="4" width="13.7109375" style="2" customWidth="1"/>
    <col min="5" max="5" width="13.28515625" style="2" customWidth="1"/>
    <col min="6" max="16384" width="8" style="2"/>
  </cols>
  <sheetData>
    <row r="1" spans="1:9" ht="52.5" customHeight="1">
      <c r="A1" s="236" t="s">
        <v>96</v>
      </c>
      <c r="B1" s="236"/>
      <c r="C1" s="236"/>
      <c r="D1" s="236"/>
      <c r="E1" s="236"/>
    </row>
    <row r="2" spans="1:9" ht="29.25" customHeight="1">
      <c r="A2" s="291" t="s">
        <v>39</v>
      </c>
      <c r="B2" s="291"/>
      <c r="C2" s="291"/>
      <c r="D2" s="291"/>
      <c r="E2" s="291"/>
    </row>
    <row r="3" spans="1:9" s="3" customFormat="1" ht="23.25" customHeight="1">
      <c r="A3" s="231" t="s">
        <v>0</v>
      </c>
      <c r="B3" s="237" t="s">
        <v>53</v>
      </c>
      <c r="C3" s="237" t="s">
        <v>54</v>
      </c>
      <c r="D3" s="256" t="s">
        <v>2</v>
      </c>
      <c r="E3" s="257"/>
    </row>
    <row r="4" spans="1:9" s="3" customFormat="1" ht="30">
      <c r="A4" s="232"/>
      <c r="B4" s="238"/>
      <c r="C4" s="238"/>
      <c r="D4" s="4" t="s">
        <v>3</v>
      </c>
      <c r="E4" s="5" t="s">
        <v>60</v>
      </c>
    </row>
    <row r="5" spans="1:9" s="8" customFormat="1" ht="15.75" customHeight="1">
      <c r="A5" s="6" t="s">
        <v>4</v>
      </c>
      <c r="B5" s="7">
        <v>1</v>
      </c>
      <c r="C5" s="7">
        <v>2</v>
      </c>
      <c r="D5" s="7">
        <v>3</v>
      </c>
      <c r="E5" s="7">
        <v>4</v>
      </c>
    </row>
    <row r="6" spans="1:9" s="8" customFormat="1" ht="29.25" customHeight="1">
      <c r="A6" s="9" t="s">
        <v>61</v>
      </c>
      <c r="B6" s="204">
        <v>95</v>
      </c>
      <c r="C6" s="204">
        <v>130</v>
      </c>
      <c r="D6" s="19">
        <f t="shared" ref="D6:D11" si="0">C6/B6*100</f>
        <v>136.84210526315789</v>
      </c>
      <c r="E6" s="202">
        <f t="shared" ref="E6:E11" si="1">C6-B6</f>
        <v>35</v>
      </c>
      <c r="I6" s="11"/>
    </row>
    <row r="7" spans="1:9" s="3" customFormat="1" ht="29.25" customHeight="1">
      <c r="A7" s="9" t="s">
        <v>62</v>
      </c>
      <c r="B7" s="204">
        <v>74</v>
      </c>
      <c r="C7" s="204">
        <v>105</v>
      </c>
      <c r="D7" s="19">
        <f t="shared" si="0"/>
        <v>141.89189189189187</v>
      </c>
      <c r="E7" s="202">
        <f t="shared" si="1"/>
        <v>31</v>
      </c>
      <c r="I7" s="11"/>
    </row>
    <row r="8" spans="1:9" s="3" customFormat="1" ht="48.75" customHeight="1">
      <c r="A8" s="12" t="s">
        <v>63</v>
      </c>
      <c r="B8" s="204">
        <v>4</v>
      </c>
      <c r="C8" s="204">
        <v>6</v>
      </c>
      <c r="D8" s="19">
        <f t="shared" si="0"/>
        <v>150</v>
      </c>
      <c r="E8" s="202">
        <f t="shared" si="1"/>
        <v>2</v>
      </c>
      <c r="I8" s="11"/>
    </row>
    <row r="9" spans="1:9" s="3" customFormat="1" ht="34.5" customHeight="1">
      <c r="A9" s="13" t="s">
        <v>64</v>
      </c>
      <c r="B9" s="204">
        <v>3</v>
      </c>
      <c r="C9" s="204">
        <v>1</v>
      </c>
      <c r="D9" s="19">
        <f t="shared" si="0"/>
        <v>33.333333333333329</v>
      </c>
      <c r="E9" s="202">
        <f t="shared" si="1"/>
        <v>-2</v>
      </c>
      <c r="I9" s="11"/>
    </row>
    <row r="10" spans="1:9" s="3" customFormat="1" ht="48.75" customHeight="1">
      <c r="A10" s="13" t="s">
        <v>65</v>
      </c>
      <c r="B10" s="204">
        <v>0</v>
      </c>
      <c r="C10" s="204">
        <v>0</v>
      </c>
      <c r="D10" s="19"/>
      <c r="E10" s="202">
        <f t="shared" si="1"/>
        <v>0</v>
      </c>
      <c r="I10" s="11"/>
    </row>
    <row r="11" spans="1:9" s="3" customFormat="1" ht="54.75" customHeight="1">
      <c r="A11" s="13" t="s">
        <v>66</v>
      </c>
      <c r="B11" s="204">
        <v>54</v>
      </c>
      <c r="C11" s="204">
        <v>47</v>
      </c>
      <c r="D11" s="19">
        <f t="shared" si="0"/>
        <v>87.037037037037038</v>
      </c>
      <c r="E11" s="202">
        <f t="shared" si="1"/>
        <v>-7</v>
      </c>
      <c r="I11" s="11"/>
    </row>
    <row r="12" spans="1:9" s="3" customFormat="1" ht="12.75" customHeight="1">
      <c r="A12" s="227" t="s">
        <v>5</v>
      </c>
      <c r="B12" s="228"/>
      <c r="C12" s="228"/>
      <c r="D12" s="228"/>
      <c r="E12" s="228"/>
      <c r="I12" s="11"/>
    </row>
    <row r="13" spans="1:9" s="3" customFormat="1" ht="18" customHeight="1">
      <c r="A13" s="229"/>
      <c r="B13" s="230"/>
      <c r="C13" s="230"/>
      <c r="D13" s="230"/>
      <c r="E13" s="230"/>
      <c r="I13" s="11"/>
    </row>
    <row r="14" spans="1:9" s="3" customFormat="1" ht="20.25" customHeight="1">
      <c r="A14" s="231" t="s">
        <v>0</v>
      </c>
      <c r="B14" s="233" t="s">
        <v>44</v>
      </c>
      <c r="C14" s="233" t="s">
        <v>45</v>
      </c>
      <c r="D14" s="256" t="s">
        <v>2</v>
      </c>
      <c r="E14" s="257"/>
      <c r="I14" s="11"/>
    </row>
    <row r="15" spans="1:9" ht="35.25" customHeight="1">
      <c r="A15" s="232"/>
      <c r="B15" s="233"/>
      <c r="C15" s="233"/>
      <c r="D15" s="20" t="s">
        <v>3</v>
      </c>
      <c r="E15" s="5" t="s">
        <v>67</v>
      </c>
      <c r="I15" s="11"/>
    </row>
    <row r="16" spans="1:9" ht="28.5" customHeight="1">
      <c r="A16" s="9" t="s">
        <v>61</v>
      </c>
      <c r="B16" s="205">
        <v>88</v>
      </c>
      <c r="C16" s="205">
        <v>116</v>
      </c>
      <c r="D16" s="19">
        <f>C16/B16*100</f>
        <v>131.81818181818181</v>
      </c>
      <c r="E16" s="203">
        <f>C16-B16</f>
        <v>28</v>
      </c>
      <c r="I16" s="11"/>
    </row>
    <row r="17" spans="1:9" ht="25.5" customHeight="1">
      <c r="A17" s="1" t="s">
        <v>62</v>
      </c>
      <c r="B17" s="205">
        <v>70</v>
      </c>
      <c r="C17" s="205">
        <v>91</v>
      </c>
      <c r="D17" s="19">
        <f>C17/B17*100</f>
        <v>130</v>
      </c>
      <c r="E17" s="203">
        <f>C17-B17</f>
        <v>21</v>
      </c>
      <c r="I17" s="11"/>
    </row>
    <row r="18" spans="1:9" ht="30" customHeight="1">
      <c r="A18" s="1" t="s">
        <v>68</v>
      </c>
      <c r="B18" s="205">
        <v>53</v>
      </c>
      <c r="C18" s="205">
        <v>67</v>
      </c>
      <c r="D18" s="19">
        <f>C18/B18*100</f>
        <v>126.41509433962264</v>
      </c>
      <c r="E18" s="203">
        <f>C18-B18</f>
        <v>14</v>
      </c>
      <c r="I18" s="11"/>
    </row>
  </sheetData>
  <mergeCells count="11">
    <mergeCell ref="D3:E3"/>
    <mergeCell ref="A12:E13"/>
    <mergeCell ref="A14:A15"/>
    <mergeCell ref="B14:B15"/>
    <mergeCell ref="C14:C15"/>
    <mergeCell ref="D14:E14"/>
    <mergeCell ref="A1:E1"/>
    <mergeCell ref="A2:E2"/>
    <mergeCell ref="B3:B4"/>
    <mergeCell ref="A3:A4"/>
    <mergeCell ref="C3:C4"/>
  </mergeCells>
  <phoneticPr fontId="78" type="noConversion"/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AB82"/>
  <sheetViews>
    <sheetView view="pageBreakPreview" zoomScale="90" zoomScaleNormal="90" zoomScaleSheetLayoutView="90" workbookViewId="0">
      <selection activeCell="F36" sqref="F36"/>
    </sheetView>
  </sheetViews>
  <sheetFormatPr defaultRowHeight="14.25"/>
  <cols>
    <col min="1" max="1" width="20.7109375" style="51" customWidth="1"/>
    <col min="2" max="2" width="11.5703125" style="51" customWidth="1"/>
    <col min="3" max="4" width="10.42578125" style="51" customWidth="1"/>
    <col min="5" max="13" width="9.7109375" style="51" customWidth="1"/>
    <col min="14" max="15" width="8" style="51" customWidth="1"/>
    <col min="16" max="16" width="9.85546875" style="51" customWidth="1"/>
    <col min="17" max="17" width="8.28515625" style="51" customWidth="1"/>
    <col min="18" max="18" width="8.140625" style="51" customWidth="1"/>
    <col min="19" max="19" width="10" style="51" customWidth="1"/>
    <col min="20" max="21" width="8" style="51" customWidth="1"/>
    <col min="22" max="22" width="8.42578125" style="51" customWidth="1"/>
    <col min="23" max="24" width="8.85546875" style="51" customWidth="1"/>
    <col min="25" max="25" width="8.7109375" style="51" customWidth="1"/>
    <col min="26" max="26" width="8.140625" style="51" customWidth="1"/>
    <col min="27" max="16384" width="9.140625" style="51"/>
  </cols>
  <sheetData>
    <row r="1" spans="1:28" s="27" customFormat="1" ht="57.75" customHeight="1">
      <c r="A1" s="26"/>
      <c r="B1" s="292" t="s">
        <v>97</v>
      </c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AB1" s="175" t="s">
        <v>25</v>
      </c>
    </row>
    <row r="2" spans="1:28" s="30" customFormat="1" ht="14.2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31" t="s">
        <v>8</v>
      </c>
      <c r="N2" s="28"/>
      <c r="O2" s="28"/>
      <c r="P2" s="28"/>
      <c r="Q2" s="29"/>
      <c r="R2" s="29"/>
      <c r="S2" s="29"/>
      <c r="T2" s="29"/>
      <c r="U2" s="29"/>
      <c r="V2" s="29"/>
      <c r="X2" s="29"/>
      <c r="Y2" s="31"/>
      <c r="Z2" s="31"/>
      <c r="AA2" s="31"/>
      <c r="AB2" s="31" t="s">
        <v>8</v>
      </c>
    </row>
    <row r="3" spans="1:28" s="32" customFormat="1" ht="60" customHeight="1">
      <c r="A3" s="251"/>
      <c r="B3" s="240" t="s">
        <v>30</v>
      </c>
      <c r="C3" s="240"/>
      <c r="D3" s="240"/>
      <c r="E3" s="240" t="s">
        <v>10</v>
      </c>
      <c r="F3" s="240"/>
      <c r="G3" s="240"/>
      <c r="H3" s="240" t="s">
        <v>22</v>
      </c>
      <c r="I3" s="240"/>
      <c r="J3" s="240"/>
      <c r="K3" s="240" t="s">
        <v>13</v>
      </c>
      <c r="L3" s="240"/>
      <c r="M3" s="240"/>
      <c r="N3" s="240" t="s">
        <v>14</v>
      </c>
      <c r="O3" s="240"/>
      <c r="P3" s="240"/>
      <c r="Q3" s="243" t="s">
        <v>12</v>
      </c>
      <c r="R3" s="244"/>
      <c r="S3" s="245"/>
      <c r="T3" s="243" t="s">
        <v>31</v>
      </c>
      <c r="U3" s="244"/>
      <c r="V3" s="245"/>
      <c r="W3" s="240" t="s">
        <v>15</v>
      </c>
      <c r="X3" s="240"/>
      <c r="Y3" s="240"/>
      <c r="Z3" s="240" t="s">
        <v>21</v>
      </c>
      <c r="AA3" s="240"/>
      <c r="AB3" s="240"/>
    </row>
    <row r="4" spans="1:28" s="33" customFormat="1" ht="26.25" customHeight="1">
      <c r="A4" s="252"/>
      <c r="B4" s="166" t="s">
        <v>1</v>
      </c>
      <c r="C4" s="166" t="s">
        <v>49</v>
      </c>
      <c r="D4" s="64" t="s">
        <v>3</v>
      </c>
      <c r="E4" s="166" t="s">
        <v>1</v>
      </c>
      <c r="F4" s="166" t="s">
        <v>49</v>
      </c>
      <c r="G4" s="64" t="s">
        <v>3</v>
      </c>
      <c r="H4" s="166" t="s">
        <v>1</v>
      </c>
      <c r="I4" s="166" t="s">
        <v>49</v>
      </c>
      <c r="J4" s="64" t="s">
        <v>3</v>
      </c>
      <c r="K4" s="166" t="s">
        <v>1</v>
      </c>
      <c r="L4" s="166" t="s">
        <v>49</v>
      </c>
      <c r="M4" s="64" t="s">
        <v>3</v>
      </c>
      <c r="N4" s="166" t="s">
        <v>1</v>
      </c>
      <c r="O4" s="166" t="s">
        <v>49</v>
      </c>
      <c r="P4" s="64" t="s">
        <v>3</v>
      </c>
      <c r="Q4" s="166" t="s">
        <v>1</v>
      </c>
      <c r="R4" s="166" t="s">
        <v>49</v>
      </c>
      <c r="S4" s="64" t="s">
        <v>3</v>
      </c>
      <c r="T4" s="166" t="s">
        <v>1</v>
      </c>
      <c r="U4" s="166" t="s">
        <v>49</v>
      </c>
      <c r="V4" s="64" t="s">
        <v>3</v>
      </c>
      <c r="W4" s="166" t="s">
        <v>1</v>
      </c>
      <c r="X4" s="166" t="s">
        <v>49</v>
      </c>
      <c r="Y4" s="64" t="s">
        <v>3</v>
      </c>
      <c r="Z4" s="166" t="s">
        <v>1</v>
      </c>
      <c r="AA4" s="166" t="s">
        <v>49</v>
      </c>
      <c r="AB4" s="64" t="s">
        <v>3</v>
      </c>
    </row>
    <row r="5" spans="1:28" s="36" customFormat="1" ht="11.25" customHeight="1">
      <c r="A5" s="34" t="s">
        <v>4</v>
      </c>
      <c r="B5" s="35">
        <v>1</v>
      </c>
      <c r="C5" s="35">
        <v>2</v>
      </c>
      <c r="D5" s="35">
        <v>3</v>
      </c>
      <c r="E5" s="35">
        <v>4</v>
      </c>
      <c r="F5" s="35">
        <v>5</v>
      </c>
      <c r="G5" s="35">
        <v>6</v>
      </c>
      <c r="H5" s="35">
        <v>7</v>
      </c>
      <c r="I5" s="35">
        <v>8</v>
      </c>
      <c r="J5" s="35">
        <v>9</v>
      </c>
      <c r="K5" s="35">
        <v>10</v>
      </c>
      <c r="L5" s="35">
        <v>11</v>
      </c>
      <c r="M5" s="35">
        <v>12</v>
      </c>
      <c r="N5" s="35">
        <v>13</v>
      </c>
      <c r="O5" s="35">
        <v>14</v>
      </c>
      <c r="P5" s="35">
        <v>15</v>
      </c>
      <c r="Q5" s="35">
        <v>16</v>
      </c>
      <c r="R5" s="35">
        <v>17</v>
      </c>
      <c r="S5" s="35">
        <v>18</v>
      </c>
      <c r="T5" s="35">
        <v>19</v>
      </c>
      <c r="U5" s="35">
        <v>20</v>
      </c>
      <c r="V5" s="35">
        <v>21</v>
      </c>
      <c r="W5" s="35">
        <v>22</v>
      </c>
      <c r="X5" s="35">
        <v>23</v>
      </c>
      <c r="Y5" s="35">
        <v>24</v>
      </c>
      <c r="Z5" s="35">
        <v>25</v>
      </c>
      <c r="AA5" s="35">
        <v>26</v>
      </c>
      <c r="AB5" s="35">
        <v>27</v>
      </c>
    </row>
    <row r="6" spans="1:28" s="40" customFormat="1" ht="16.5" customHeight="1">
      <c r="A6" s="123" t="s">
        <v>89</v>
      </c>
      <c r="B6" s="37">
        <v>95</v>
      </c>
      <c r="C6" s="37">
        <v>130</v>
      </c>
      <c r="D6" s="38">
        <v>136.80000000000001</v>
      </c>
      <c r="E6" s="37">
        <v>74</v>
      </c>
      <c r="F6" s="37">
        <v>105</v>
      </c>
      <c r="G6" s="38">
        <v>141.9</v>
      </c>
      <c r="H6" s="37">
        <v>4</v>
      </c>
      <c r="I6" s="37">
        <v>6</v>
      </c>
      <c r="J6" s="38">
        <v>150</v>
      </c>
      <c r="K6" s="37">
        <v>3</v>
      </c>
      <c r="L6" s="37">
        <v>1</v>
      </c>
      <c r="M6" s="38">
        <v>33.299999999999997</v>
      </c>
      <c r="N6" s="37">
        <v>0</v>
      </c>
      <c r="O6" s="37">
        <v>0</v>
      </c>
      <c r="P6" s="38" t="s">
        <v>59</v>
      </c>
      <c r="Q6" s="37">
        <v>54</v>
      </c>
      <c r="R6" s="37">
        <v>47</v>
      </c>
      <c r="S6" s="38">
        <v>87</v>
      </c>
      <c r="T6" s="37">
        <v>88</v>
      </c>
      <c r="U6" s="37">
        <v>116</v>
      </c>
      <c r="V6" s="38">
        <v>131.80000000000001</v>
      </c>
      <c r="W6" s="37">
        <v>70</v>
      </c>
      <c r="X6" s="37">
        <v>91</v>
      </c>
      <c r="Y6" s="38">
        <v>130</v>
      </c>
      <c r="Z6" s="37">
        <v>53</v>
      </c>
      <c r="AA6" s="37">
        <v>67</v>
      </c>
      <c r="AB6" s="38">
        <v>126.4</v>
      </c>
    </row>
    <row r="7" spans="1:28" s="47" customFormat="1" ht="16.5" customHeight="1">
      <c r="A7" s="41" t="s">
        <v>69</v>
      </c>
      <c r="B7" s="42">
        <v>0</v>
      </c>
      <c r="C7" s="88">
        <v>1</v>
      </c>
      <c r="D7" s="43"/>
      <c r="E7" s="42">
        <v>0</v>
      </c>
      <c r="F7" s="44">
        <v>1</v>
      </c>
      <c r="G7" s="43"/>
      <c r="H7" s="42">
        <v>0</v>
      </c>
      <c r="I7" s="42">
        <v>0</v>
      </c>
      <c r="J7" s="43"/>
      <c r="K7" s="42">
        <v>0</v>
      </c>
      <c r="L7" s="42">
        <v>0</v>
      </c>
      <c r="M7" s="43"/>
      <c r="N7" s="42">
        <v>0</v>
      </c>
      <c r="O7" s="42">
        <v>0</v>
      </c>
      <c r="P7" s="43"/>
      <c r="Q7" s="42">
        <v>0</v>
      </c>
      <c r="R7" s="42">
        <v>1</v>
      </c>
      <c r="S7" s="43"/>
      <c r="T7" s="42">
        <v>0</v>
      </c>
      <c r="U7" s="42">
        <v>1</v>
      </c>
      <c r="V7" s="43"/>
      <c r="W7" s="42">
        <v>0</v>
      </c>
      <c r="X7" s="88">
        <v>1</v>
      </c>
      <c r="Y7" s="43"/>
      <c r="Z7" s="42">
        <v>0</v>
      </c>
      <c r="AA7" s="42">
        <v>1</v>
      </c>
      <c r="AB7" s="43"/>
    </row>
    <row r="8" spans="1:28" s="48" customFormat="1" ht="16.5" customHeight="1">
      <c r="A8" s="41" t="s">
        <v>70</v>
      </c>
      <c r="B8" s="42">
        <v>2</v>
      </c>
      <c r="C8" s="88">
        <v>3</v>
      </c>
      <c r="D8" s="43">
        <f t="shared" ref="D8:D26" si="0">C8/B8*100</f>
        <v>150</v>
      </c>
      <c r="E8" s="42">
        <v>2</v>
      </c>
      <c r="F8" s="44">
        <v>3</v>
      </c>
      <c r="G8" s="43">
        <f t="shared" ref="G8:G26" si="1">F8/E8*100</f>
        <v>150</v>
      </c>
      <c r="H8" s="42">
        <v>0</v>
      </c>
      <c r="I8" s="42">
        <v>0</v>
      </c>
      <c r="J8" s="43"/>
      <c r="K8" s="42">
        <v>0</v>
      </c>
      <c r="L8" s="42">
        <v>0</v>
      </c>
      <c r="M8" s="43"/>
      <c r="N8" s="42">
        <v>0</v>
      </c>
      <c r="O8" s="42">
        <v>0</v>
      </c>
      <c r="P8" s="43"/>
      <c r="Q8" s="42">
        <v>2</v>
      </c>
      <c r="R8" s="42">
        <v>2</v>
      </c>
      <c r="S8" s="43">
        <f t="shared" ref="S8:S26" si="2">R8/Q8*100</f>
        <v>100</v>
      </c>
      <c r="T8" s="42">
        <v>2</v>
      </c>
      <c r="U8" s="42">
        <v>3</v>
      </c>
      <c r="V8" s="43">
        <f t="shared" ref="V8:V26" si="3">U8/T8*100</f>
        <v>150</v>
      </c>
      <c r="W8" s="42">
        <v>2</v>
      </c>
      <c r="X8" s="88">
        <v>3</v>
      </c>
      <c r="Y8" s="43">
        <f t="shared" ref="Y8:Y26" si="4">X8/W8*100</f>
        <v>150</v>
      </c>
      <c r="Z8" s="42">
        <v>1</v>
      </c>
      <c r="AA8" s="42">
        <v>2</v>
      </c>
      <c r="AB8" s="43">
        <f t="shared" ref="AB8:AB26" si="5">AA8/Z8*100</f>
        <v>200</v>
      </c>
    </row>
    <row r="9" spans="1:28" s="47" customFormat="1" ht="16.5" customHeight="1">
      <c r="A9" s="41" t="s">
        <v>71</v>
      </c>
      <c r="B9" s="42">
        <v>0</v>
      </c>
      <c r="C9" s="88">
        <v>1</v>
      </c>
      <c r="D9" s="43"/>
      <c r="E9" s="42">
        <v>0</v>
      </c>
      <c r="F9" s="44">
        <v>1</v>
      </c>
      <c r="G9" s="43"/>
      <c r="H9" s="42">
        <v>0</v>
      </c>
      <c r="I9" s="42">
        <v>0</v>
      </c>
      <c r="J9" s="43"/>
      <c r="K9" s="42">
        <v>0</v>
      </c>
      <c r="L9" s="42">
        <v>0</v>
      </c>
      <c r="M9" s="43"/>
      <c r="N9" s="42">
        <v>0</v>
      </c>
      <c r="O9" s="42">
        <v>0</v>
      </c>
      <c r="P9" s="43"/>
      <c r="Q9" s="42">
        <v>0</v>
      </c>
      <c r="R9" s="42">
        <v>1</v>
      </c>
      <c r="S9" s="43"/>
      <c r="T9" s="42">
        <v>0</v>
      </c>
      <c r="U9" s="42">
        <v>1</v>
      </c>
      <c r="V9" s="43"/>
      <c r="W9" s="42">
        <v>0</v>
      </c>
      <c r="X9" s="88">
        <v>1</v>
      </c>
      <c r="Y9" s="43"/>
      <c r="Z9" s="42">
        <v>0</v>
      </c>
      <c r="AA9" s="42">
        <v>1</v>
      </c>
      <c r="AB9" s="43"/>
    </row>
    <row r="10" spans="1:28" s="47" customFormat="1" ht="16.5" customHeight="1">
      <c r="A10" s="41" t="s">
        <v>72</v>
      </c>
      <c r="B10" s="42">
        <v>0</v>
      </c>
      <c r="C10" s="88">
        <v>0</v>
      </c>
      <c r="D10" s="43"/>
      <c r="E10" s="42">
        <v>0</v>
      </c>
      <c r="F10" s="44">
        <v>0</v>
      </c>
      <c r="G10" s="43"/>
      <c r="H10" s="42">
        <v>0</v>
      </c>
      <c r="I10" s="42">
        <v>0</v>
      </c>
      <c r="J10" s="43"/>
      <c r="K10" s="42">
        <v>0</v>
      </c>
      <c r="L10" s="42">
        <v>0</v>
      </c>
      <c r="M10" s="43"/>
      <c r="N10" s="42">
        <v>0</v>
      </c>
      <c r="O10" s="42">
        <v>0</v>
      </c>
      <c r="P10" s="43"/>
      <c r="Q10" s="42">
        <v>0</v>
      </c>
      <c r="R10" s="42">
        <v>0</v>
      </c>
      <c r="S10" s="43"/>
      <c r="T10" s="42">
        <v>0</v>
      </c>
      <c r="U10" s="42">
        <v>0</v>
      </c>
      <c r="V10" s="43"/>
      <c r="W10" s="42">
        <v>0</v>
      </c>
      <c r="X10" s="88">
        <v>0</v>
      </c>
      <c r="Y10" s="43"/>
      <c r="Z10" s="42">
        <v>0</v>
      </c>
      <c r="AA10" s="42">
        <v>0</v>
      </c>
      <c r="AB10" s="43"/>
    </row>
    <row r="11" spans="1:28" s="47" customFormat="1" ht="16.5" customHeight="1">
      <c r="A11" s="41" t="s">
        <v>73</v>
      </c>
      <c r="B11" s="42">
        <v>1</v>
      </c>
      <c r="C11" s="88">
        <v>1</v>
      </c>
      <c r="D11" s="43">
        <f t="shared" si="0"/>
        <v>100</v>
      </c>
      <c r="E11" s="42">
        <v>1</v>
      </c>
      <c r="F11" s="44">
        <v>1</v>
      </c>
      <c r="G11" s="43">
        <f t="shared" si="1"/>
        <v>100</v>
      </c>
      <c r="H11" s="42">
        <v>0</v>
      </c>
      <c r="I11" s="42">
        <v>0</v>
      </c>
      <c r="J11" s="43"/>
      <c r="K11" s="42">
        <v>0</v>
      </c>
      <c r="L11" s="42">
        <v>0</v>
      </c>
      <c r="M11" s="43"/>
      <c r="N11" s="42">
        <v>0</v>
      </c>
      <c r="O11" s="42">
        <v>0</v>
      </c>
      <c r="P11" s="43"/>
      <c r="Q11" s="42">
        <v>1</v>
      </c>
      <c r="R11" s="42">
        <v>1</v>
      </c>
      <c r="S11" s="43">
        <f t="shared" si="2"/>
        <v>100</v>
      </c>
      <c r="T11" s="42">
        <v>1</v>
      </c>
      <c r="U11" s="42">
        <v>1</v>
      </c>
      <c r="V11" s="43">
        <f t="shared" si="3"/>
        <v>100</v>
      </c>
      <c r="W11" s="42">
        <v>1</v>
      </c>
      <c r="X11" s="88">
        <v>1</v>
      </c>
      <c r="Y11" s="43">
        <f t="shared" si="4"/>
        <v>100</v>
      </c>
      <c r="Z11" s="42">
        <v>0</v>
      </c>
      <c r="AA11" s="42">
        <v>1</v>
      </c>
      <c r="AB11" s="43"/>
    </row>
    <row r="12" spans="1:28" s="47" customFormat="1" ht="16.5" customHeight="1">
      <c r="A12" s="41" t="s">
        <v>74</v>
      </c>
      <c r="B12" s="42">
        <v>1</v>
      </c>
      <c r="C12" s="88">
        <v>3</v>
      </c>
      <c r="D12" s="43">
        <f t="shared" si="0"/>
        <v>300</v>
      </c>
      <c r="E12" s="42">
        <v>1</v>
      </c>
      <c r="F12" s="44">
        <v>3</v>
      </c>
      <c r="G12" s="43">
        <f t="shared" si="1"/>
        <v>300</v>
      </c>
      <c r="H12" s="42">
        <v>0</v>
      </c>
      <c r="I12" s="42">
        <v>0</v>
      </c>
      <c r="J12" s="43"/>
      <c r="K12" s="42">
        <v>0</v>
      </c>
      <c r="L12" s="42">
        <v>0</v>
      </c>
      <c r="M12" s="43"/>
      <c r="N12" s="42">
        <v>0</v>
      </c>
      <c r="O12" s="42">
        <v>0</v>
      </c>
      <c r="P12" s="43"/>
      <c r="Q12" s="42">
        <v>1</v>
      </c>
      <c r="R12" s="42">
        <v>3</v>
      </c>
      <c r="S12" s="43">
        <f t="shared" si="2"/>
        <v>300</v>
      </c>
      <c r="T12" s="42">
        <v>1</v>
      </c>
      <c r="U12" s="42">
        <v>3</v>
      </c>
      <c r="V12" s="43">
        <f t="shared" si="3"/>
        <v>300</v>
      </c>
      <c r="W12" s="42">
        <v>1</v>
      </c>
      <c r="X12" s="88">
        <v>3</v>
      </c>
      <c r="Y12" s="43">
        <f t="shared" si="4"/>
        <v>300</v>
      </c>
      <c r="Z12" s="42">
        <v>1</v>
      </c>
      <c r="AA12" s="42">
        <v>1</v>
      </c>
      <c r="AB12" s="43">
        <f t="shared" si="5"/>
        <v>100</v>
      </c>
    </row>
    <row r="13" spans="1:28" s="47" customFormat="1" ht="16.5" customHeight="1">
      <c r="A13" s="41" t="s">
        <v>75</v>
      </c>
      <c r="B13" s="42">
        <v>11</v>
      </c>
      <c r="C13" s="88">
        <v>17</v>
      </c>
      <c r="D13" s="43">
        <f t="shared" si="0"/>
        <v>154.54545454545453</v>
      </c>
      <c r="E13" s="42">
        <v>10</v>
      </c>
      <c r="F13" s="44">
        <v>14</v>
      </c>
      <c r="G13" s="43">
        <f t="shared" si="1"/>
        <v>140</v>
      </c>
      <c r="H13" s="42">
        <v>0</v>
      </c>
      <c r="I13" s="42">
        <v>2</v>
      </c>
      <c r="J13" s="43"/>
      <c r="K13" s="42">
        <v>0</v>
      </c>
      <c r="L13" s="42">
        <v>0</v>
      </c>
      <c r="M13" s="43"/>
      <c r="N13" s="42">
        <v>0</v>
      </c>
      <c r="O13" s="42">
        <v>0</v>
      </c>
      <c r="P13" s="43"/>
      <c r="Q13" s="42">
        <v>8</v>
      </c>
      <c r="R13" s="42">
        <v>4</v>
      </c>
      <c r="S13" s="43">
        <f t="shared" si="2"/>
        <v>50</v>
      </c>
      <c r="T13" s="42">
        <v>10</v>
      </c>
      <c r="U13" s="42">
        <v>15</v>
      </c>
      <c r="V13" s="43">
        <f t="shared" si="3"/>
        <v>150</v>
      </c>
      <c r="W13" s="42">
        <v>9</v>
      </c>
      <c r="X13" s="88">
        <v>12</v>
      </c>
      <c r="Y13" s="43">
        <f t="shared" si="4"/>
        <v>133.33333333333331</v>
      </c>
      <c r="Z13" s="42">
        <v>7</v>
      </c>
      <c r="AA13" s="42">
        <v>8</v>
      </c>
      <c r="AB13" s="43">
        <f t="shared" si="5"/>
        <v>114.28571428571428</v>
      </c>
    </row>
    <row r="14" spans="1:28" s="47" customFormat="1" ht="16.5" customHeight="1">
      <c r="A14" s="41" t="s">
        <v>76</v>
      </c>
      <c r="B14" s="42">
        <v>9</v>
      </c>
      <c r="C14" s="88">
        <v>5</v>
      </c>
      <c r="D14" s="43">
        <f t="shared" si="0"/>
        <v>55.555555555555557</v>
      </c>
      <c r="E14" s="42">
        <v>8</v>
      </c>
      <c r="F14" s="44">
        <v>4</v>
      </c>
      <c r="G14" s="43">
        <f t="shared" si="1"/>
        <v>50</v>
      </c>
      <c r="H14" s="42">
        <v>0</v>
      </c>
      <c r="I14" s="42">
        <v>0</v>
      </c>
      <c r="J14" s="43"/>
      <c r="K14" s="42">
        <v>0</v>
      </c>
      <c r="L14" s="42">
        <v>0</v>
      </c>
      <c r="M14" s="43"/>
      <c r="N14" s="42">
        <v>0</v>
      </c>
      <c r="O14" s="42">
        <v>0</v>
      </c>
      <c r="P14" s="43"/>
      <c r="Q14" s="42">
        <v>7</v>
      </c>
      <c r="R14" s="42">
        <v>1</v>
      </c>
      <c r="S14" s="43">
        <f t="shared" si="2"/>
        <v>14.285714285714285</v>
      </c>
      <c r="T14" s="42">
        <v>9</v>
      </c>
      <c r="U14" s="42">
        <v>4</v>
      </c>
      <c r="V14" s="43">
        <f t="shared" si="3"/>
        <v>44.444444444444443</v>
      </c>
      <c r="W14" s="42">
        <v>8</v>
      </c>
      <c r="X14" s="88">
        <v>3</v>
      </c>
      <c r="Y14" s="43">
        <f t="shared" si="4"/>
        <v>37.5</v>
      </c>
      <c r="Z14" s="42">
        <v>7</v>
      </c>
      <c r="AA14" s="42">
        <v>3</v>
      </c>
      <c r="AB14" s="43">
        <f t="shared" si="5"/>
        <v>42.857142857142854</v>
      </c>
    </row>
    <row r="15" spans="1:28" s="47" customFormat="1" ht="16.5" customHeight="1">
      <c r="A15" s="41" t="s">
        <v>77</v>
      </c>
      <c r="B15" s="42">
        <v>0</v>
      </c>
      <c r="C15" s="88">
        <v>2</v>
      </c>
      <c r="D15" s="43"/>
      <c r="E15" s="42">
        <v>0</v>
      </c>
      <c r="F15" s="44">
        <v>2</v>
      </c>
      <c r="G15" s="43"/>
      <c r="H15" s="42">
        <v>0</v>
      </c>
      <c r="I15" s="42">
        <v>0</v>
      </c>
      <c r="J15" s="43"/>
      <c r="K15" s="42">
        <v>0</v>
      </c>
      <c r="L15" s="42">
        <v>0</v>
      </c>
      <c r="M15" s="43"/>
      <c r="N15" s="42">
        <v>0</v>
      </c>
      <c r="O15" s="42">
        <v>0</v>
      </c>
      <c r="P15" s="43"/>
      <c r="Q15" s="42">
        <v>0</v>
      </c>
      <c r="R15" s="42">
        <v>2</v>
      </c>
      <c r="S15" s="43"/>
      <c r="T15" s="42">
        <v>0</v>
      </c>
      <c r="U15" s="42">
        <v>2</v>
      </c>
      <c r="V15" s="43"/>
      <c r="W15" s="42">
        <v>0</v>
      </c>
      <c r="X15" s="88">
        <v>2</v>
      </c>
      <c r="Y15" s="43"/>
      <c r="Z15" s="42">
        <v>0</v>
      </c>
      <c r="AA15" s="42">
        <v>2</v>
      </c>
      <c r="AB15" s="43"/>
    </row>
    <row r="16" spans="1:28" s="47" customFormat="1" ht="16.5" customHeight="1">
      <c r="A16" s="41" t="s">
        <v>78</v>
      </c>
      <c r="B16" s="42">
        <v>2</v>
      </c>
      <c r="C16" s="88">
        <v>1</v>
      </c>
      <c r="D16" s="43">
        <f t="shared" si="0"/>
        <v>50</v>
      </c>
      <c r="E16" s="42">
        <v>2</v>
      </c>
      <c r="F16" s="44">
        <v>1</v>
      </c>
      <c r="G16" s="43">
        <f t="shared" si="1"/>
        <v>50</v>
      </c>
      <c r="H16" s="42">
        <v>0</v>
      </c>
      <c r="I16" s="42">
        <v>0</v>
      </c>
      <c r="J16" s="43"/>
      <c r="K16" s="42">
        <v>0</v>
      </c>
      <c r="L16" s="42">
        <v>0</v>
      </c>
      <c r="M16" s="43"/>
      <c r="N16" s="42">
        <v>0</v>
      </c>
      <c r="O16" s="42">
        <v>0</v>
      </c>
      <c r="P16" s="43"/>
      <c r="Q16" s="42">
        <v>2</v>
      </c>
      <c r="R16" s="42">
        <v>1</v>
      </c>
      <c r="S16" s="43">
        <f t="shared" si="2"/>
        <v>50</v>
      </c>
      <c r="T16" s="42">
        <v>2</v>
      </c>
      <c r="U16" s="42">
        <v>1</v>
      </c>
      <c r="V16" s="43">
        <f t="shared" si="3"/>
        <v>50</v>
      </c>
      <c r="W16" s="42">
        <v>2</v>
      </c>
      <c r="X16" s="88">
        <v>1</v>
      </c>
      <c r="Y16" s="43">
        <f t="shared" si="4"/>
        <v>50</v>
      </c>
      <c r="Z16" s="42">
        <v>2</v>
      </c>
      <c r="AA16" s="42">
        <v>1</v>
      </c>
      <c r="AB16" s="43">
        <f t="shared" si="5"/>
        <v>50</v>
      </c>
    </row>
    <row r="17" spans="1:28" s="47" customFormat="1" ht="16.5" customHeight="1">
      <c r="A17" s="41" t="s">
        <v>79</v>
      </c>
      <c r="B17" s="42">
        <v>3</v>
      </c>
      <c r="C17" s="88">
        <v>3</v>
      </c>
      <c r="D17" s="43">
        <f t="shared" si="0"/>
        <v>100</v>
      </c>
      <c r="E17" s="42">
        <v>3</v>
      </c>
      <c r="F17" s="44">
        <v>3</v>
      </c>
      <c r="G17" s="43">
        <f t="shared" si="1"/>
        <v>100</v>
      </c>
      <c r="H17" s="42">
        <v>0</v>
      </c>
      <c r="I17" s="42">
        <v>0</v>
      </c>
      <c r="J17" s="43"/>
      <c r="K17" s="42">
        <v>0</v>
      </c>
      <c r="L17" s="42">
        <v>1</v>
      </c>
      <c r="M17" s="43"/>
      <c r="N17" s="42">
        <v>0</v>
      </c>
      <c r="O17" s="42">
        <v>0</v>
      </c>
      <c r="P17" s="43"/>
      <c r="Q17" s="42">
        <v>3</v>
      </c>
      <c r="R17" s="42">
        <v>2</v>
      </c>
      <c r="S17" s="43">
        <f t="shared" si="2"/>
        <v>66.666666666666657</v>
      </c>
      <c r="T17" s="42">
        <v>3</v>
      </c>
      <c r="U17" s="42">
        <v>3</v>
      </c>
      <c r="V17" s="43">
        <f t="shared" si="3"/>
        <v>100</v>
      </c>
      <c r="W17" s="42">
        <v>3</v>
      </c>
      <c r="X17" s="88">
        <v>3</v>
      </c>
      <c r="Y17" s="43">
        <f t="shared" si="4"/>
        <v>100</v>
      </c>
      <c r="Z17" s="42">
        <v>1</v>
      </c>
      <c r="AA17" s="42">
        <v>1</v>
      </c>
      <c r="AB17" s="43">
        <f t="shared" si="5"/>
        <v>100</v>
      </c>
    </row>
    <row r="18" spans="1:28" s="47" customFormat="1" ht="16.5" customHeight="1">
      <c r="A18" s="41" t="s">
        <v>80</v>
      </c>
      <c r="B18" s="42">
        <v>6</v>
      </c>
      <c r="C18" s="88">
        <v>9</v>
      </c>
      <c r="D18" s="43">
        <f t="shared" si="0"/>
        <v>150</v>
      </c>
      <c r="E18" s="42">
        <v>2</v>
      </c>
      <c r="F18" s="44">
        <v>2</v>
      </c>
      <c r="G18" s="43">
        <f t="shared" si="1"/>
        <v>100</v>
      </c>
      <c r="H18" s="42">
        <v>0</v>
      </c>
      <c r="I18" s="42">
        <v>0</v>
      </c>
      <c r="J18" s="43"/>
      <c r="K18" s="42">
        <v>0</v>
      </c>
      <c r="L18" s="42">
        <v>0</v>
      </c>
      <c r="M18" s="43"/>
      <c r="N18" s="42">
        <v>0</v>
      </c>
      <c r="O18" s="42">
        <v>0</v>
      </c>
      <c r="P18" s="43"/>
      <c r="Q18" s="42">
        <v>2</v>
      </c>
      <c r="R18" s="42">
        <v>1</v>
      </c>
      <c r="S18" s="43">
        <f t="shared" si="2"/>
        <v>50</v>
      </c>
      <c r="T18" s="42">
        <v>6</v>
      </c>
      <c r="U18" s="42">
        <v>9</v>
      </c>
      <c r="V18" s="43">
        <f t="shared" si="3"/>
        <v>150</v>
      </c>
      <c r="W18" s="42">
        <v>2</v>
      </c>
      <c r="X18" s="88">
        <v>2</v>
      </c>
      <c r="Y18" s="43">
        <f t="shared" si="4"/>
        <v>100</v>
      </c>
      <c r="Z18" s="42">
        <v>2</v>
      </c>
      <c r="AA18" s="42">
        <v>1</v>
      </c>
      <c r="AB18" s="43">
        <f t="shared" si="5"/>
        <v>50</v>
      </c>
    </row>
    <row r="19" spans="1:28" s="47" customFormat="1" ht="16.5" customHeight="1">
      <c r="A19" s="41" t="s">
        <v>81</v>
      </c>
      <c r="B19" s="42">
        <v>2</v>
      </c>
      <c r="C19" s="88">
        <v>4</v>
      </c>
      <c r="D19" s="43">
        <f t="shared" si="0"/>
        <v>200</v>
      </c>
      <c r="E19" s="42">
        <v>1</v>
      </c>
      <c r="F19" s="44">
        <v>3</v>
      </c>
      <c r="G19" s="43">
        <f t="shared" si="1"/>
        <v>300</v>
      </c>
      <c r="H19" s="42">
        <v>0</v>
      </c>
      <c r="I19" s="42">
        <v>0</v>
      </c>
      <c r="J19" s="43"/>
      <c r="K19" s="42">
        <v>0</v>
      </c>
      <c r="L19" s="42">
        <v>0</v>
      </c>
      <c r="M19" s="43"/>
      <c r="N19" s="42">
        <v>0</v>
      </c>
      <c r="O19" s="42">
        <v>0</v>
      </c>
      <c r="P19" s="43"/>
      <c r="Q19" s="42">
        <v>1</v>
      </c>
      <c r="R19" s="42">
        <v>3</v>
      </c>
      <c r="S19" s="43">
        <f t="shared" si="2"/>
        <v>300</v>
      </c>
      <c r="T19" s="42">
        <v>2</v>
      </c>
      <c r="U19" s="42">
        <v>4</v>
      </c>
      <c r="V19" s="43">
        <f t="shared" si="3"/>
        <v>200</v>
      </c>
      <c r="W19" s="42">
        <v>1</v>
      </c>
      <c r="X19" s="88">
        <v>3</v>
      </c>
      <c r="Y19" s="43">
        <f t="shared" si="4"/>
        <v>300</v>
      </c>
      <c r="Z19" s="42">
        <v>1</v>
      </c>
      <c r="AA19" s="42">
        <v>1</v>
      </c>
      <c r="AB19" s="43">
        <f t="shared" si="5"/>
        <v>100</v>
      </c>
    </row>
    <row r="20" spans="1:28" s="47" customFormat="1" ht="16.5" customHeight="1">
      <c r="A20" s="41" t="s">
        <v>82</v>
      </c>
      <c r="B20" s="42">
        <v>2</v>
      </c>
      <c r="C20" s="88">
        <v>0</v>
      </c>
      <c r="D20" s="43">
        <f t="shared" si="0"/>
        <v>0</v>
      </c>
      <c r="E20" s="42">
        <v>2</v>
      </c>
      <c r="F20" s="44">
        <v>0</v>
      </c>
      <c r="G20" s="43">
        <f t="shared" si="1"/>
        <v>0</v>
      </c>
      <c r="H20" s="42">
        <v>0</v>
      </c>
      <c r="I20" s="42">
        <v>0</v>
      </c>
      <c r="J20" s="43"/>
      <c r="K20" s="42">
        <v>0</v>
      </c>
      <c r="L20" s="42">
        <v>0</v>
      </c>
      <c r="M20" s="43"/>
      <c r="N20" s="42">
        <v>0</v>
      </c>
      <c r="O20" s="42">
        <v>0</v>
      </c>
      <c r="P20" s="43"/>
      <c r="Q20" s="42">
        <v>2</v>
      </c>
      <c r="R20" s="42">
        <v>0</v>
      </c>
      <c r="S20" s="43">
        <f t="shared" si="2"/>
        <v>0</v>
      </c>
      <c r="T20" s="42">
        <v>2</v>
      </c>
      <c r="U20" s="42">
        <v>0</v>
      </c>
      <c r="V20" s="43">
        <f t="shared" si="3"/>
        <v>0</v>
      </c>
      <c r="W20" s="42">
        <v>2</v>
      </c>
      <c r="X20" s="88">
        <v>0</v>
      </c>
      <c r="Y20" s="43">
        <f t="shared" si="4"/>
        <v>0</v>
      </c>
      <c r="Z20" s="42">
        <v>2</v>
      </c>
      <c r="AA20" s="42">
        <v>0</v>
      </c>
      <c r="AB20" s="43">
        <f t="shared" si="5"/>
        <v>0</v>
      </c>
    </row>
    <row r="21" spans="1:28" s="47" customFormat="1" ht="16.5" customHeight="1">
      <c r="A21" s="41" t="s">
        <v>83</v>
      </c>
      <c r="B21" s="42">
        <v>5</v>
      </c>
      <c r="C21" s="185">
        <v>4</v>
      </c>
      <c r="D21" s="43">
        <f t="shared" si="0"/>
        <v>80</v>
      </c>
      <c r="E21" s="42">
        <v>3</v>
      </c>
      <c r="F21" s="44">
        <v>3</v>
      </c>
      <c r="G21" s="43">
        <f t="shared" si="1"/>
        <v>100</v>
      </c>
      <c r="H21" s="42">
        <v>0</v>
      </c>
      <c r="I21" s="42">
        <v>0</v>
      </c>
      <c r="J21" s="43"/>
      <c r="K21" s="42">
        <v>0</v>
      </c>
      <c r="L21" s="42">
        <v>0</v>
      </c>
      <c r="M21" s="43"/>
      <c r="N21" s="42">
        <v>0</v>
      </c>
      <c r="O21" s="42">
        <v>0</v>
      </c>
      <c r="P21" s="43"/>
      <c r="Q21" s="42">
        <v>3</v>
      </c>
      <c r="R21" s="42">
        <v>1</v>
      </c>
      <c r="S21" s="43">
        <f t="shared" si="2"/>
        <v>33.333333333333329</v>
      </c>
      <c r="T21" s="42">
        <v>4</v>
      </c>
      <c r="U21" s="42">
        <v>4</v>
      </c>
      <c r="V21" s="43">
        <f t="shared" si="3"/>
        <v>100</v>
      </c>
      <c r="W21" s="42">
        <v>3</v>
      </c>
      <c r="X21" s="88">
        <v>3</v>
      </c>
      <c r="Y21" s="43">
        <f t="shared" si="4"/>
        <v>100</v>
      </c>
      <c r="Z21" s="42">
        <v>3</v>
      </c>
      <c r="AA21" s="42">
        <v>1</v>
      </c>
      <c r="AB21" s="43">
        <f t="shared" si="5"/>
        <v>33.333333333333329</v>
      </c>
    </row>
    <row r="22" spans="1:28" s="47" customFormat="1" ht="16.5" customHeight="1">
      <c r="A22" s="41" t="s">
        <v>84</v>
      </c>
      <c r="B22" s="42">
        <v>7</v>
      </c>
      <c r="C22" s="88">
        <v>9</v>
      </c>
      <c r="D22" s="43">
        <f t="shared" si="0"/>
        <v>128.57142857142858</v>
      </c>
      <c r="E22" s="42">
        <v>6</v>
      </c>
      <c r="F22" s="44">
        <v>8</v>
      </c>
      <c r="G22" s="43">
        <f t="shared" si="1"/>
        <v>133.33333333333331</v>
      </c>
      <c r="H22" s="42">
        <v>1</v>
      </c>
      <c r="I22" s="42">
        <v>1</v>
      </c>
      <c r="J22" s="43">
        <f>I22/H22*100</f>
        <v>100</v>
      </c>
      <c r="K22" s="42">
        <v>0</v>
      </c>
      <c r="L22" s="42">
        <v>0</v>
      </c>
      <c r="M22" s="43"/>
      <c r="N22" s="42">
        <v>0</v>
      </c>
      <c r="O22" s="42">
        <v>0</v>
      </c>
      <c r="P22" s="43"/>
      <c r="Q22" s="42">
        <v>2</v>
      </c>
      <c r="R22" s="42">
        <v>4</v>
      </c>
      <c r="S22" s="43">
        <f t="shared" si="2"/>
        <v>200</v>
      </c>
      <c r="T22" s="42">
        <v>6</v>
      </c>
      <c r="U22" s="42">
        <v>8</v>
      </c>
      <c r="V22" s="43">
        <f t="shared" si="3"/>
        <v>133.33333333333331</v>
      </c>
      <c r="W22" s="42">
        <v>5</v>
      </c>
      <c r="X22" s="88">
        <v>7</v>
      </c>
      <c r="Y22" s="43">
        <f t="shared" si="4"/>
        <v>140</v>
      </c>
      <c r="Z22" s="42">
        <v>2</v>
      </c>
      <c r="AA22" s="42">
        <v>5</v>
      </c>
      <c r="AB22" s="43">
        <f t="shared" si="5"/>
        <v>250</v>
      </c>
    </row>
    <row r="23" spans="1:28" s="47" customFormat="1" ht="16.5" customHeight="1">
      <c r="A23" s="41" t="s">
        <v>85</v>
      </c>
      <c r="B23" s="42">
        <v>3</v>
      </c>
      <c r="C23" s="88">
        <v>2</v>
      </c>
      <c r="D23" s="43">
        <f t="shared" si="0"/>
        <v>66.666666666666657</v>
      </c>
      <c r="E23" s="42">
        <v>3</v>
      </c>
      <c r="F23" s="44">
        <v>2</v>
      </c>
      <c r="G23" s="43">
        <f t="shared" si="1"/>
        <v>66.666666666666657</v>
      </c>
      <c r="H23" s="42">
        <v>0</v>
      </c>
      <c r="I23" s="42">
        <v>0</v>
      </c>
      <c r="J23" s="43"/>
      <c r="K23" s="42">
        <v>1</v>
      </c>
      <c r="L23" s="42">
        <v>0</v>
      </c>
      <c r="M23" s="43">
        <f>L23/K23*100</f>
        <v>0</v>
      </c>
      <c r="N23" s="42">
        <v>0</v>
      </c>
      <c r="O23" s="42">
        <v>0</v>
      </c>
      <c r="P23" s="43"/>
      <c r="Q23" s="42">
        <v>3</v>
      </c>
      <c r="R23" s="42">
        <v>1</v>
      </c>
      <c r="S23" s="43">
        <f t="shared" si="2"/>
        <v>33.333333333333329</v>
      </c>
      <c r="T23" s="42">
        <v>3</v>
      </c>
      <c r="U23" s="42">
        <v>1</v>
      </c>
      <c r="V23" s="43">
        <f t="shared" si="3"/>
        <v>33.333333333333329</v>
      </c>
      <c r="W23" s="42">
        <v>3</v>
      </c>
      <c r="X23" s="88">
        <v>1</v>
      </c>
      <c r="Y23" s="43">
        <f t="shared" si="4"/>
        <v>33.333333333333329</v>
      </c>
      <c r="Z23" s="42">
        <v>2</v>
      </c>
      <c r="AA23" s="42">
        <v>1</v>
      </c>
      <c r="AB23" s="43">
        <f t="shared" si="5"/>
        <v>50</v>
      </c>
    </row>
    <row r="24" spans="1:28" s="47" customFormat="1" ht="16.5" customHeight="1">
      <c r="A24" s="41" t="s">
        <v>86</v>
      </c>
      <c r="B24" s="42">
        <v>4</v>
      </c>
      <c r="C24" s="88">
        <v>4</v>
      </c>
      <c r="D24" s="43">
        <f t="shared" si="0"/>
        <v>100</v>
      </c>
      <c r="E24" s="42">
        <v>4</v>
      </c>
      <c r="F24" s="44">
        <v>4</v>
      </c>
      <c r="G24" s="43">
        <f t="shared" si="1"/>
        <v>100</v>
      </c>
      <c r="H24" s="42">
        <v>0</v>
      </c>
      <c r="I24" s="42">
        <v>0</v>
      </c>
      <c r="J24" s="43"/>
      <c r="K24" s="42">
        <v>0</v>
      </c>
      <c r="L24" s="42">
        <v>0</v>
      </c>
      <c r="M24" s="43"/>
      <c r="N24" s="42">
        <v>0</v>
      </c>
      <c r="O24" s="42">
        <v>0</v>
      </c>
      <c r="P24" s="43"/>
      <c r="Q24" s="42">
        <v>4</v>
      </c>
      <c r="R24" s="42">
        <v>4</v>
      </c>
      <c r="S24" s="43">
        <f t="shared" si="2"/>
        <v>100</v>
      </c>
      <c r="T24" s="42">
        <v>4</v>
      </c>
      <c r="U24" s="42">
        <v>4</v>
      </c>
      <c r="V24" s="43">
        <f t="shared" si="3"/>
        <v>100</v>
      </c>
      <c r="W24" s="42">
        <v>4</v>
      </c>
      <c r="X24" s="88">
        <v>4</v>
      </c>
      <c r="Y24" s="43">
        <f t="shared" si="4"/>
        <v>100</v>
      </c>
      <c r="Z24" s="42">
        <v>4</v>
      </c>
      <c r="AA24" s="42">
        <v>4</v>
      </c>
      <c r="AB24" s="43">
        <f t="shared" si="5"/>
        <v>100</v>
      </c>
    </row>
    <row r="25" spans="1:28" s="47" customFormat="1" ht="16.5" customHeight="1">
      <c r="A25" s="41" t="s">
        <v>87</v>
      </c>
      <c r="B25" s="42">
        <v>4</v>
      </c>
      <c r="C25" s="88">
        <v>12</v>
      </c>
      <c r="D25" s="43">
        <f t="shared" si="0"/>
        <v>300</v>
      </c>
      <c r="E25" s="42">
        <v>3</v>
      </c>
      <c r="F25" s="44">
        <v>11</v>
      </c>
      <c r="G25" s="43">
        <f t="shared" si="1"/>
        <v>366.66666666666663</v>
      </c>
      <c r="H25" s="42">
        <v>0</v>
      </c>
      <c r="I25" s="42">
        <v>3</v>
      </c>
      <c r="J25" s="43"/>
      <c r="K25" s="42">
        <v>0</v>
      </c>
      <c r="L25" s="42">
        <v>0</v>
      </c>
      <c r="M25" s="43"/>
      <c r="N25" s="42">
        <v>0</v>
      </c>
      <c r="O25" s="42">
        <v>0</v>
      </c>
      <c r="P25" s="43"/>
      <c r="Q25" s="42">
        <v>2</v>
      </c>
      <c r="R25" s="42">
        <v>4</v>
      </c>
      <c r="S25" s="43">
        <f t="shared" si="2"/>
        <v>200</v>
      </c>
      <c r="T25" s="42">
        <v>4</v>
      </c>
      <c r="U25" s="42">
        <v>7</v>
      </c>
      <c r="V25" s="43">
        <f t="shared" si="3"/>
        <v>175</v>
      </c>
      <c r="W25" s="42">
        <v>3</v>
      </c>
      <c r="X25" s="88">
        <v>6</v>
      </c>
      <c r="Y25" s="43">
        <f t="shared" si="4"/>
        <v>200</v>
      </c>
      <c r="Z25" s="42">
        <v>2</v>
      </c>
      <c r="AA25" s="42">
        <v>5</v>
      </c>
      <c r="AB25" s="43">
        <f t="shared" si="5"/>
        <v>250</v>
      </c>
    </row>
    <row r="26" spans="1:28" s="47" customFormat="1" ht="16.5" customHeight="1">
      <c r="A26" s="41" t="s">
        <v>88</v>
      </c>
      <c r="B26" s="42">
        <v>33</v>
      </c>
      <c r="C26" s="88">
        <v>49</v>
      </c>
      <c r="D26" s="43">
        <f t="shared" si="0"/>
        <v>148.4848484848485</v>
      </c>
      <c r="E26" s="42">
        <v>23</v>
      </c>
      <c r="F26" s="44">
        <v>39</v>
      </c>
      <c r="G26" s="43">
        <f t="shared" si="1"/>
        <v>169.56521739130434</v>
      </c>
      <c r="H26" s="42">
        <v>3</v>
      </c>
      <c r="I26" s="42">
        <v>0</v>
      </c>
      <c r="J26" s="43">
        <f>I26/H26*100</f>
        <v>0</v>
      </c>
      <c r="K26" s="42">
        <v>2</v>
      </c>
      <c r="L26" s="42">
        <v>0</v>
      </c>
      <c r="M26" s="43">
        <f>L26/K26*100</f>
        <v>0</v>
      </c>
      <c r="N26" s="42">
        <v>0</v>
      </c>
      <c r="O26" s="42">
        <v>0</v>
      </c>
      <c r="P26" s="43"/>
      <c r="Q26" s="42">
        <v>11</v>
      </c>
      <c r="R26" s="42">
        <v>11</v>
      </c>
      <c r="S26" s="43">
        <f t="shared" si="2"/>
        <v>100</v>
      </c>
      <c r="T26" s="42">
        <v>29</v>
      </c>
      <c r="U26" s="42">
        <v>45</v>
      </c>
      <c r="V26" s="43">
        <f t="shared" si="3"/>
        <v>155.17241379310346</v>
      </c>
      <c r="W26" s="42">
        <v>21</v>
      </c>
      <c r="X26" s="88">
        <v>35</v>
      </c>
      <c r="Y26" s="43">
        <f t="shared" si="4"/>
        <v>166.66666666666669</v>
      </c>
      <c r="Z26" s="42">
        <v>16</v>
      </c>
      <c r="AA26" s="42">
        <v>28</v>
      </c>
      <c r="AB26" s="43">
        <f t="shared" si="5"/>
        <v>175</v>
      </c>
    </row>
    <row r="27" spans="1:28" ht="15">
      <c r="A27" s="49"/>
      <c r="B27" s="49"/>
      <c r="C27" s="49"/>
      <c r="D27" s="49"/>
      <c r="E27" s="50"/>
      <c r="F27" s="49"/>
      <c r="G27" s="49"/>
      <c r="H27" s="49"/>
      <c r="I27" s="49"/>
      <c r="J27" s="49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89"/>
      <c r="Y27" s="52"/>
    </row>
    <row r="28" spans="1:28" ht="15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90"/>
      <c r="Y28" s="54"/>
    </row>
    <row r="29" spans="1:28" ht="1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90"/>
      <c r="Y29" s="54"/>
    </row>
    <row r="30" spans="1:28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</row>
    <row r="31" spans="1:28"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</row>
    <row r="32" spans="1:28"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</row>
    <row r="33" spans="11:25"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</row>
    <row r="34" spans="11:25"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</row>
    <row r="35" spans="11:25"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</row>
    <row r="36" spans="11:25"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</row>
    <row r="37" spans="11:25"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</row>
    <row r="38" spans="11:25"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</row>
    <row r="39" spans="11:25"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</row>
    <row r="40" spans="11:25"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</row>
    <row r="41" spans="11:25"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</row>
    <row r="42" spans="11:25"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</row>
    <row r="43" spans="11:25"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</row>
    <row r="44" spans="11:25"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</row>
    <row r="45" spans="11:25"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</row>
    <row r="46" spans="11:25"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</row>
    <row r="47" spans="11:25"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</row>
    <row r="48" spans="11:25"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</row>
    <row r="49" spans="11:25"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</row>
    <row r="50" spans="11:25"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</row>
    <row r="51" spans="11:25"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</row>
    <row r="52" spans="11:25"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</row>
    <row r="53" spans="11:25"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</row>
    <row r="54" spans="11:25"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</row>
    <row r="55" spans="11:25"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</row>
    <row r="56" spans="11:25"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</row>
    <row r="57" spans="11:25"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</row>
    <row r="58" spans="11:25"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</row>
    <row r="59" spans="11:25"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</row>
    <row r="60" spans="11:25"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</row>
    <row r="61" spans="11:25"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</row>
    <row r="62" spans="11:25"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</row>
    <row r="63" spans="11:25"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</row>
    <row r="64" spans="11:25"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</row>
    <row r="65" spans="11:25"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</row>
    <row r="66" spans="11:25"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</row>
    <row r="67" spans="11:25"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</row>
    <row r="68" spans="11:25"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</row>
    <row r="69" spans="11:25"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</row>
    <row r="70" spans="11:25"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</row>
    <row r="71" spans="11:25"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</row>
    <row r="72" spans="11:25"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</row>
    <row r="73" spans="11:25"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</row>
    <row r="74" spans="11:25"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</row>
    <row r="75" spans="11:25"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</row>
    <row r="76" spans="11:25"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</row>
    <row r="77" spans="11:25"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</row>
    <row r="78" spans="11:25"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</row>
    <row r="79" spans="11:25"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</row>
    <row r="80" spans="11:25"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</row>
    <row r="81" spans="11:25"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</row>
    <row r="82" spans="11:25"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</row>
  </sheetData>
  <mergeCells count="11">
    <mergeCell ref="K3:M3"/>
    <mergeCell ref="A3:A4"/>
    <mergeCell ref="B3:D3"/>
    <mergeCell ref="E3:G3"/>
    <mergeCell ref="H3:J3"/>
    <mergeCell ref="B1:M1"/>
    <mergeCell ref="Z3:AB3"/>
    <mergeCell ref="N3:P3"/>
    <mergeCell ref="Q3:S3"/>
    <mergeCell ref="T3:V3"/>
    <mergeCell ref="W3:Y3"/>
  </mergeCells>
  <phoneticPr fontId="78" type="noConversion"/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7" orientation="landscape" r:id="rId1"/>
  <rowBreaks count="1" manualBreakCount="1">
    <brk id="26" max="16383" man="1"/>
  </rowBreaks>
  <colBreaks count="1" manualBreakCount="1">
    <brk id="13" max="31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K19"/>
  <sheetViews>
    <sheetView view="pageBreakPreview" zoomScale="80" zoomScaleNormal="70" zoomScaleSheetLayoutView="80" workbookViewId="0">
      <selection activeCell="I14" sqref="I14"/>
    </sheetView>
  </sheetViews>
  <sheetFormatPr defaultColWidth="8" defaultRowHeight="12.75"/>
  <cols>
    <col min="1" max="1" width="60.28515625" style="2" customWidth="1"/>
    <col min="2" max="3" width="16.28515625" style="2" customWidth="1"/>
    <col min="4" max="4" width="11" style="2" customWidth="1"/>
    <col min="5" max="5" width="11.5703125" style="2" customWidth="1"/>
    <col min="6" max="16384" width="8" style="2"/>
  </cols>
  <sheetData>
    <row r="1" spans="1:11" ht="27" customHeight="1">
      <c r="A1" s="236" t="s">
        <v>98</v>
      </c>
      <c r="B1" s="236"/>
      <c r="C1" s="236"/>
      <c r="D1" s="236"/>
      <c r="E1" s="236"/>
    </row>
    <row r="2" spans="1:11" ht="23.25" customHeight="1">
      <c r="A2" s="236" t="s">
        <v>40</v>
      </c>
      <c r="B2" s="236"/>
      <c r="C2" s="236"/>
      <c r="D2" s="236"/>
      <c r="E2" s="236"/>
    </row>
    <row r="3" spans="1:11" ht="6" customHeight="1">
      <c r="A3" s="25"/>
    </row>
    <row r="4" spans="1:11" s="3" customFormat="1" ht="23.25" customHeight="1">
      <c r="A4" s="233"/>
      <c r="B4" s="237" t="s">
        <v>55</v>
      </c>
      <c r="C4" s="237" t="s">
        <v>56</v>
      </c>
      <c r="D4" s="256" t="s">
        <v>2</v>
      </c>
      <c r="E4" s="257"/>
    </row>
    <row r="5" spans="1:11" s="3" customFormat="1" ht="32.25" customHeight="1">
      <c r="A5" s="233"/>
      <c r="B5" s="238"/>
      <c r="C5" s="238"/>
      <c r="D5" s="4" t="s">
        <v>3</v>
      </c>
      <c r="E5" s="5" t="s">
        <v>60</v>
      </c>
    </row>
    <row r="6" spans="1:11" s="8" customFormat="1" ht="15.75" customHeight="1">
      <c r="A6" s="6" t="s">
        <v>4</v>
      </c>
      <c r="B6" s="7">
        <v>5</v>
      </c>
      <c r="C6" s="7">
        <v>6</v>
      </c>
      <c r="D6" s="7">
        <v>7</v>
      </c>
      <c r="E6" s="7">
        <v>8</v>
      </c>
    </row>
    <row r="7" spans="1:11" s="8" customFormat="1" ht="31.5" customHeight="1">
      <c r="A7" s="9" t="s">
        <v>61</v>
      </c>
      <c r="B7" s="204">
        <v>6466</v>
      </c>
      <c r="C7" s="204">
        <v>7263</v>
      </c>
      <c r="D7" s="10">
        <f t="shared" ref="D7:D12" si="0">C7/B7*100</f>
        <v>112.32601299103</v>
      </c>
      <c r="E7" s="202">
        <f t="shared" ref="E7:E12" si="1">C7-B7</f>
        <v>797</v>
      </c>
      <c r="K7" s="11"/>
    </row>
    <row r="8" spans="1:11" s="3" customFormat="1" ht="31.5" customHeight="1">
      <c r="A8" s="9" t="s">
        <v>62</v>
      </c>
      <c r="B8" s="205">
        <v>3784</v>
      </c>
      <c r="C8" s="205">
        <v>4773</v>
      </c>
      <c r="D8" s="10">
        <f t="shared" si="0"/>
        <v>126.13636363636364</v>
      </c>
      <c r="E8" s="202">
        <f t="shared" si="1"/>
        <v>989</v>
      </c>
      <c r="K8" s="11"/>
    </row>
    <row r="9" spans="1:11" s="3" customFormat="1" ht="54.75" customHeight="1">
      <c r="A9" s="12" t="s">
        <v>63</v>
      </c>
      <c r="B9" s="205">
        <v>327</v>
      </c>
      <c r="C9" s="205">
        <v>92</v>
      </c>
      <c r="D9" s="10">
        <f t="shared" si="0"/>
        <v>28.134556574923547</v>
      </c>
      <c r="E9" s="202">
        <f t="shared" si="1"/>
        <v>-235</v>
      </c>
      <c r="K9" s="11"/>
    </row>
    <row r="10" spans="1:11" s="3" customFormat="1" ht="35.25" customHeight="1">
      <c r="A10" s="13" t="s">
        <v>64</v>
      </c>
      <c r="B10" s="205">
        <v>212</v>
      </c>
      <c r="C10" s="205">
        <v>86</v>
      </c>
      <c r="D10" s="10">
        <f t="shared" si="0"/>
        <v>40.566037735849058</v>
      </c>
      <c r="E10" s="202">
        <f t="shared" si="1"/>
        <v>-126</v>
      </c>
      <c r="K10" s="11"/>
    </row>
    <row r="11" spans="1:11" s="3" customFormat="1" ht="45.75" customHeight="1">
      <c r="A11" s="13" t="s">
        <v>65</v>
      </c>
      <c r="B11" s="205">
        <v>41</v>
      </c>
      <c r="C11" s="205">
        <v>11</v>
      </c>
      <c r="D11" s="10">
        <f t="shared" si="0"/>
        <v>26.829268292682929</v>
      </c>
      <c r="E11" s="202">
        <f t="shared" si="1"/>
        <v>-30</v>
      </c>
      <c r="K11" s="11"/>
    </row>
    <row r="12" spans="1:11" s="3" customFormat="1" ht="55.5" customHeight="1">
      <c r="A12" s="13" t="s">
        <v>66</v>
      </c>
      <c r="B12" s="205">
        <v>2720</v>
      </c>
      <c r="C12" s="205">
        <v>2373</v>
      </c>
      <c r="D12" s="10">
        <f t="shared" si="0"/>
        <v>87.242647058823536</v>
      </c>
      <c r="E12" s="202">
        <f t="shared" si="1"/>
        <v>-347</v>
      </c>
      <c r="K12" s="11"/>
    </row>
    <row r="13" spans="1:11" s="3" customFormat="1" ht="12.75" customHeight="1">
      <c r="A13" s="227" t="s">
        <v>5</v>
      </c>
      <c r="B13" s="228"/>
      <c r="C13" s="228"/>
      <c r="D13" s="228"/>
      <c r="E13" s="228"/>
      <c r="K13" s="11"/>
    </row>
    <row r="14" spans="1:11" s="3" customFormat="1" ht="15" customHeight="1">
      <c r="A14" s="229"/>
      <c r="B14" s="230"/>
      <c r="C14" s="230"/>
      <c r="D14" s="230"/>
      <c r="E14" s="230"/>
      <c r="K14" s="11"/>
    </row>
    <row r="15" spans="1:11" s="3" customFormat="1" ht="20.25" customHeight="1">
      <c r="A15" s="231" t="s">
        <v>0</v>
      </c>
      <c r="B15" s="233" t="s">
        <v>44</v>
      </c>
      <c r="C15" s="233" t="s">
        <v>45</v>
      </c>
      <c r="D15" s="256" t="s">
        <v>2</v>
      </c>
      <c r="E15" s="257"/>
      <c r="K15" s="11"/>
    </row>
    <row r="16" spans="1:11" ht="35.25" customHeight="1">
      <c r="A16" s="232"/>
      <c r="B16" s="233"/>
      <c r="C16" s="233"/>
      <c r="D16" s="4" t="s">
        <v>3</v>
      </c>
      <c r="E16" s="5" t="s">
        <v>67</v>
      </c>
      <c r="K16" s="11"/>
    </row>
    <row r="17" spans="1:11" ht="24" customHeight="1">
      <c r="A17" s="9" t="s">
        <v>61</v>
      </c>
      <c r="B17" s="204">
        <v>5815</v>
      </c>
      <c r="C17" s="204">
        <v>6857</v>
      </c>
      <c r="D17" s="15">
        <f>C17/B17*100</f>
        <v>117.91917454858125</v>
      </c>
      <c r="E17" s="212">
        <f>C17-B17</f>
        <v>1042</v>
      </c>
      <c r="K17" s="11"/>
    </row>
    <row r="18" spans="1:11" ht="25.5" customHeight="1">
      <c r="A18" s="1" t="s">
        <v>62</v>
      </c>
      <c r="B18" s="213">
        <v>3408</v>
      </c>
      <c r="C18" s="213">
        <v>4408</v>
      </c>
      <c r="D18" s="15">
        <f>C18/B18*100</f>
        <v>129.34272300469482</v>
      </c>
      <c r="E18" s="212">
        <f>C18-B18</f>
        <v>1000</v>
      </c>
      <c r="K18" s="11"/>
    </row>
    <row r="19" spans="1:11" ht="43.5" customHeight="1">
      <c r="A19" s="1" t="s">
        <v>68</v>
      </c>
      <c r="B19" s="213">
        <v>2786</v>
      </c>
      <c r="C19" s="213">
        <v>3731</v>
      </c>
      <c r="D19" s="15">
        <f>C19/B19*100</f>
        <v>133.91959798994975</v>
      </c>
      <c r="E19" s="212">
        <f>C19-B19</f>
        <v>945</v>
      </c>
      <c r="K19" s="11"/>
    </row>
  </sheetData>
  <mergeCells count="11">
    <mergeCell ref="D4:E4"/>
    <mergeCell ref="A13:E14"/>
    <mergeCell ref="A15:A16"/>
    <mergeCell ref="B15:B16"/>
    <mergeCell ref="C15:C16"/>
    <mergeCell ref="D15:E15"/>
    <mergeCell ref="A1:E1"/>
    <mergeCell ref="A2:E2"/>
    <mergeCell ref="A4:A5"/>
    <mergeCell ref="B4:B5"/>
    <mergeCell ref="C4:C5"/>
  </mergeCells>
  <phoneticPr fontId="78" type="noConversion"/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16</vt:i4>
      </vt:variant>
      <vt:variant>
        <vt:lpstr>Іменовані діапазони</vt:lpstr>
      </vt:variant>
      <vt:variant>
        <vt:i4>25</vt:i4>
      </vt:variant>
    </vt:vector>
  </HeadingPairs>
  <TitlesOfParts>
    <vt:vector size="4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'10'!Заголовки_для_друку</vt:lpstr>
      <vt:lpstr>'12'!Заголовки_для_друку</vt:lpstr>
      <vt:lpstr>'13'!Заголовки_для_друку</vt:lpstr>
      <vt:lpstr>'15'!Заголовки_для_друку</vt:lpstr>
      <vt:lpstr>'16'!Заголовки_для_друку</vt:lpstr>
      <vt:lpstr>'2'!Заголовки_для_друку</vt:lpstr>
      <vt:lpstr>'4'!Заголовки_для_друку</vt:lpstr>
      <vt:lpstr>'6'!Заголовки_для_друку</vt:lpstr>
      <vt:lpstr>'8'!Заголовки_для_друку</vt:lpstr>
      <vt:lpstr>'1'!Область_друку</vt:lpstr>
      <vt:lpstr>'10'!Область_друку</vt:lpstr>
      <vt:lpstr>'11'!Область_друку</vt:lpstr>
      <vt:lpstr>'12'!Область_друку</vt:lpstr>
      <vt:lpstr>'13'!Область_друку</vt:lpstr>
      <vt:lpstr>'14'!Область_друку</vt:lpstr>
      <vt:lpstr>'15'!Область_друку</vt:lpstr>
      <vt:lpstr>'16'!Область_друку</vt:lpstr>
      <vt:lpstr>'2'!Область_друку</vt:lpstr>
      <vt:lpstr>'3'!Область_друку</vt:lpstr>
      <vt:lpstr>'4'!Область_друку</vt:lpstr>
      <vt:lpstr>'5'!Область_друку</vt:lpstr>
      <vt:lpstr>'6'!Область_друку</vt:lpstr>
      <vt:lpstr>'7'!Область_друку</vt:lpstr>
      <vt:lpstr>'8'!Область_друку</vt:lpstr>
      <vt:lpstr>'9'!Область_друку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sellena</cp:lastModifiedBy>
  <cp:lastPrinted>2021-02-09T15:30:49Z</cp:lastPrinted>
  <dcterms:created xsi:type="dcterms:W3CDTF">2020-12-10T10:35:03Z</dcterms:created>
  <dcterms:modified xsi:type="dcterms:W3CDTF">2021-02-18T10:00:28Z</dcterms:modified>
</cp:coreProperties>
</file>