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145" yWindow="-15" windowWidth="14535" windowHeight="1345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AB10" i="5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1"/>
  <c r="P12"/>
  <c r="P13"/>
  <c r="P14"/>
  <c r="P15"/>
  <c r="P16"/>
  <c r="P17"/>
  <c r="P18"/>
  <c r="P19"/>
  <c r="P20"/>
  <c r="P21"/>
  <c r="P22"/>
  <c r="P24"/>
  <c r="P25"/>
  <c r="P26"/>
  <c r="P27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P10" i="49"/>
  <c r="P11"/>
  <c r="P13"/>
  <c r="P14"/>
  <c r="P15"/>
  <c r="P16"/>
  <c r="P18"/>
  <c r="P19"/>
  <c r="P20"/>
  <c r="P22"/>
  <c r="P23"/>
  <c r="P25"/>
  <c r="P26"/>
  <c r="P27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AB11" i="44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P11" i="37"/>
  <c r="P12"/>
  <c r="P14"/>
  <c r="P15"/>
  <c r="P16"/>
  <c r="P17"/>
  <c r="P19"/>
  <c r="P20"/>
  <c r="P21"/>
  <c r="P22"/>
  <c r="P23"/>
  <c r="P25"/>
  <c r="P26"/>
  <c r="P27"/>
  <c r="P28"/>
  <c r="P29"/>
  <c r="P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P10" i="30"/>
  <c r="P11"/>
  <c r="P12"/>
  <c r="P13"/>
  <c r="P14"/>
  <c r="P16"/>
  <c r="P18"/>
  <c r="P19"/>
  <c r="P20"/>
  <c r="P21"/>
  <c r="P22"/>
  <c r="P25"/>
  <c r="P26"/>
  <c r="P27"/>
  <c r="P28"/>
  <c r="P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10" i="43"/>
  <c r="AB8" i="31"/>
  <c r="AB11"/>
  <c r="AB13"/>
  <c r="AB14"/>
  <c r="AB16"/>
  <c r="AB17"/>
  <c r="AB18"/>
  <c r="AB19"/>
  <c r="AB20"/>
  <c r="AB21"/>
  <c r="AB22"/>
  <c r="AB23"/>
  <c r="AB24"/>
  <c r="AB25"/>
  <c r="AB26"/>
  <c r="Y8"/>
  <c r="Y11"/>
  <c r="Y13"/>
  <c r="Y14"/>
  <c r="Y16"/>
  <c r="Y17"/>
  <c r="Y18"/>
  <c r="Y19"/>
  <c r="Y20"/>
  <c r="Y21"/>
  <c r="Y22"/>
  <c r="Y23"/>
  <c r="Y24"/>
  <c r="Y25"/>
  <c r="Y26"/>
  <c r="V8"/>
  <c r="V11"/>
  <c r="V13"/>
  <c r="V14"/>
  <c r="V16"/>
  <c r="V17"/>
  <c r="V18"/>
  <c r="V19"/>
  <c r="V20"/>
  <c r="V21"/>
  <c r="V22"/>
  <c r="V23"/>
  <c r="V24"/>
  <c r="V25"/>
  <c r="V26"/>
  <c r="S8"/>
  <c r="S11"/>
  <c r="S12"/>
  <c r="S13"/>
  <c r="S14"/>
  <c r="S16"/>
  <c r="S17"/>
  <c r="S18"/>
  <c r="S19"/>
  <c r="S20"/>
  <c r="S21"/>
  <c r="S22"/>
  <c r="S23"/>
  <c r="S24"/>
  <c r="S25"/>
  <c r="S26"/>
  <c r="P26"/>
  <c r="M13"/>
  <c r="M14"/>
  <c r="M23"/>
  <c r="M24"/>
  <c r="M26"/>
  <c r="J8"/>
  <c r="J12"/>
  <c r="J14"/>
  <c r="J15"/>
  <c r="J22"/>
  <c r="J23"/>
  <c r="J26"/>
  <c r="G8"/>
  <c r="G11"/>
  <c r="G12"/>
  <c r="G13"/>
  <c r="G14"/>
  <c r="G16"/>
  <c r="G17"/>
  <c r="G18"/>
  <c r="G19"/>
  <c r="G20"/>
  <c r="G21"/>
  <c r="G22"/>
  <c r="G23"/>
  <c r="G24"/>
  <c r="G25"/>
  <c r="G26"/>
  <c r="D8"/>
  <c r="D11"/>
  <c r="D12"/>
  <c r="D13"/>
  <c r="D14"/>
  <c r="D15"/>
  <c r="D16"/>
  <c r="D17"/>
  <c r="D18"/>
  <c r="D19"/>
  <c r="D20"/>
  <c r="D21"/>
  <c r="D22"/>
  <c r="D23"/>
  <c r="D24"/>
  <c r="D25"/>
  <c r="D26"/>
  <c r="AB7"/>
  <c r="Y7"/>
  <c r="V7"/>
  <c r="S7"/>
  <c r="G7"/>
  <c r="D7"/>
  <c r="P11" i="34"/>
  <c r="P21"/>
  <c r="P28"/>
  <c r="AB10"/>
  <c r="AB11"/>
  <c r="AB12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M10"/>
  <c r="M11"/>
  <c r="M12"/>
  <c r="M14"/>
  <c r="M17"/>
  <c r="M18"/>
  <c r="M19"/>
  <c r="M20"/>
  <c r="M21"/>
  <c r="M23"/>
  <c r="M24"/>
  <c r="M25"/>
  <c r="M26"/>
  <c r="M27"/>
  <c r="M28"/>
  <c r="J10"/>
  <c r="J11"/>
  <c r="J12"/>
  <c r="J14"/>
  <c r="J15"/>
  <c r="J16"/>
  <c r="J17"/>
  <c r="J19"/>
  <c r="J21"/>
  <c r="J22"/>
  <c r="J23"/>
  <c r="J24"/>
  <c r="J25"/>
  <c r="J26"/>
  <c r="J28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AB9" i="49"/>
  <c r="Y9"/>
  <c r="V9"/>
  <c r="S9"/>
  <c r="J9"/>
  <c r="G9"/>
  <c r="D9"/>
  <c r="I19" i="48"/>
  <c r="I20"/>
  <c r="I18"/>
  <c r="I9"/>
  <c r="I10"/>
  <c r="I11"/>
  <c r="I12"/>
  <c r="I13"/>
  <c r="I8"/>
  <c r="E19"/>
  <c r="E20"/>
  <c r="E18"/>
  <c r="E9"/>
  <c r="E10"/>
  <c r="E11"/>
  <c r="E12"/>
  <c r="E13"/>
  <c r="E8"/>
  <c r="H19"/>
  <c r="H20"/>
  <c r="H18"/>
  <c r="H9"/>
  <c r="H10"/>
  <c r="H11"/>
  <c r="H12"/>
  <c r="H13"/>
  <c r="H8"/>
  <c r="D19"/>
  <c r="D20"/>
  <c r="D18"/>
  <c r="D9"/>
  <c r="D10"/>
  <c r="D11"/>
  <c r="D12"/>
  <c r="D13"/>
  <c r="D8"/>
  <c r="AB9" i="50"/>
  <c r="Y9"/>
  <c r="V9"/>
  <c r="S9"/>
  <c r="P9"/>
  <c r="M9"/>
  <c r="J9"/>
  <c r="G9"/>
  <c r="AB10" i="44"/>
  <c r="Y10"/>
  <c r="V10"/>
  <c r="S10"/>
  <c r="P10"/>
  <c r="M10"/>
  <c r="J10"/>
  <c r="G10"/>
  <c r="D10"/>
  <c r="AB10" i="37"/>
  <c r="Y10"/>
  <c r="V10"/>
  <c r="S10"/>
  <c r="M10"/>
  <c r="J10"/>
  <c r="G10"/>
  <c r="D10"/>
  <c r="I19" i="25"/>
  <c r="I20"/>
  <c r="I18"/>
  <c r="I9"/>
  <c r="I10"/>
  <c r="I11"/>
  <c r="I12"/>
  <c r="I13"/>
  <c r="I8"/>
  <c r="E19"/>
  <c r="E20"/>
  <c r="E18"/>
  <c r="E9"/>
  <c r="E10"/>
  <c r="E11"/>
  <c r="E12"/>
  <c r="E13"/>
  <c r="E8"/>
  <c r="H19"/>
  <c r="H20"/>
  <c r="H18"/>
  <c r="H9"/>
  <c r="H10"/>
  <c r="H11"/>
  <c r="H12"/>
  <c r="H13"/>
  <c r="H8"/>
  <c r="D19"/>
  <c r="D20"/>
  <c r="D18"/>
  <c r="D9"/>
  <c r="D10"/>
  <c r="D11"/>
  <c r="D12"/>
  <c r="D13"/>
  <c r="D8"/>
  <c r="AB9" i="30"/>
  <c r="Y9"/>
  <c r="V9"/>
  <c r="S9"/>
  <c r="M9"/>
  <c r="J9"/>
  <c r="G9"/>
  <c r="D9"/>
  <c r="E18" i="40"/>
  <c r="E19"/>
  <c r="E17"/>
  <c r="D18"/>
  <c r="D19"/>
  <c r="D17"/>
  <c r="E8"/>
  <c r="E9"/>
  <c r="E10"/>
  <c r="E11"/>
  <c r="E12"/>
  <c r="E7"/>
  <c r="D8"/>
  <c r="D9"/>
  <c r="D10"/>
  <c r="D11"/>
  <c r="D12"/>
  <c r="D7"/>
  <c r="E17" i="43"/>
  <c r="E18"/>
  <c r="E16"/>
  <c r="D17"/>
  <c r="D18"/>
  <c r="D16"/>
  <c r="E7"/>
  <c r="E8"/>
  <c r="E9"/>
  <c r="E10"/>
  <c r="E11"/>
  <c r="E6"/>
  <c r="D7"/>
  <c r="D8"/>
  <c r="D9"/>
  <c r="D11"/>
  <c r="D6"/>
  <c r="AB9" i="34"/>
  <c r="Y9"/>
  <c r="V9"/>
  <c r="S9"/>
  <c r="J9"/>
  <c r="G9"/>
  <c r="D9"/>
  <c r="E17" i="24"/>
  <c r="E18"/>
  <c r="E16"/>
  <c r="D17"/>
  <c r="D18"/>
  <c r="D16"/>
  <c r="E7"/>
  <c r="E8"/>
  <c r="E9"/>
  <c r="E10"/>
  <c r="E11"/>
  <c r="E6"/>
  <c r="D7"/>
  <c r="D8"/>
  <c r="D9"/>
  <c r="D10"/>
  <c r="D11"/>
  <c r="D6"/>
  <c r="D9" i="50"/>
  <c r="E16" i="42"/>
  <c r="E17"/>
  <c r="E15"/>
  <c r="D16"/>
  <c r="D17"/>
  <c r="D15"/>
  <c r="E6"/>
  <c r="E7"/>
  <c r="E8"/>
  <c r="E9"/>
  <c r="E10"/>
  <c r="E5"/>
  <c r="D6"/>
  <c r="D7"/>
  <c r="D8"/>
  <c r="D9"/>
  <c r="D10"/>
  <c r="D5"/>
  <c r="E17" i="23"/>
  <c r="E18"/>
  <c r="E16"/>
  <c r="E7"/>
  <c r="E8"/>
  <c r="E9"/>
  <c r="E10"/>
  <c r="E11"/>
  <c r="E6"/>
  <c r="D17"/>
  <c r="D18"/>
  <c r="D16"/>
  <c r="D7"/>
  <c r="D8"/>
  <c r="D9"/>
  <c r="D10"/>
  <c r="D11"/>
  <c r="D6"/>
</calcChain>
</file>

<file path=xl/sharedStrings.xml><?xml version="1.0" encoding="utf-8"?>
<sst xmlns="http://schemas.openxmlformats.org/spreadsheetml/2006/main" count="721" uniqueCount="109">
  <si>
    <t>Показник</t>
  </si>
  <si>
    <t>2020 р.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</si>
  <si>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</si>
  <si>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</si>
  <si>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</si>
  <si>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</si>
  <si>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</si>
  <si>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</si>
  <si>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</si>
  <si>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</si>
  <si>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</si>
  <si>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</si>
  <si>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</si>
  <si>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</si>
  <si>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</si>
  <si>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</si>
  <si>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</si>
  <si>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</si>
  <si>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</si>
  <si>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</si>
  <si>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</si>
  <si>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</si>
  <si>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</si>
  <si>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</si>
  <si>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</si>
  <si>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</si>
  <si>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</si>
  <si>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</si>
  <si>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</si>
  <si>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</si>
  <si>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</si>
  <si>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</si>
  <si>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</si>
  <si>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</si>
  <si>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</si>
  <si>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</si>
  <si>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</si>
  <si>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</si>
  <si>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</si>
  <si>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</si>
  <si>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</si>
  <si>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</si>
  <si>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</si>
  <si>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</si>
  <si>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</si>
  <si>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 xml:space="preserve"> + (-)                              осіб</t>
  </si>
  <si>
    <t>Отримували послуги,   осіб</t>
  </si>
  <si>
    <t>Мали статус безробітного,   осіб</t>
  </si>
  <si>
    <t>Всього отримали роботу (у т.ч. до набуття статусу безробітного),   осіб</t>
  </si>
  <si>
    <t>Проходили професійне навчання,   осіб</t>
  </si>
  <si>
    <t>Брали участь у громадських та інших роботах тимчасового характеру,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</si>
  <si>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</si>
  <si>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</si>
  <si>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Отримували допомогу по безробіттю,   осіб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</si>
  <si>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</si>
  <si>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</si>
  <si>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</si>
  <si>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</si>
  <si>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</si>
  <si>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</si>
  <si>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</si>
  <si>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</si>
  <si>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</si>
  <si>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</si>
  <si>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</si>
  <si>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</si>
  <si>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</si>
  <si>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</si>
  <si>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</si>
  <si>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</si>
  <si>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</si>
  <si>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</si>
  <si>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</si>
  <si>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</si>
  <si>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Херсонська область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</si>
  <si>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</si>
  <si>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</si>
  <si>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</si>
  <si>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</si>
  <si>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</si>
  <si>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</si>
  <si>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</si>
  <si>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</si>
  <si>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-</t>
  </si>
  <si>
    <t xml:space="preserve"> січень-лютий  2020 р.</t>
  </si>
  <si>
    <t xml:space="preserve"> січень-лютий   2021 р.</t>
  </si>
  <si>
    <t xml:space="preserve">  1 березня             2020 р.</t>
  </si>
  <si>
    <t xml:space="preserve">  1 березня            2021 р.</t>
  </si>
  <si>
    <t xml:space="preserve"> січень-лютий                       2020 р.</t>
  </si>
  <si>
    <t xml:space="preserve"> січень-лютий                     2021 р.</t>
  </si>
  <si>
    <t xml:space="preserve"> січень-лютий             2020 р.</t>
  </si>
  <si>
    <t xml:space="preserve"> січень-лютий              2021 р.</t>
  </si>
  <si>
    <t xml:space="preserve"> січень-лютий                      2020 р.</t>
  </si>
  <si>
    <t xml:space="preserve"> січень-лютий                         2021 р.</t>
  </si>
  <si>
    <t xml:space="preserve"> січень-лютий     2020 р.</t>
  </si>
  <si>
    <t xml:space="preserve"> січень-лютий    2021 р.</t>
  </si>
  <si>
    <t xml:space="preserve"> січень-лютий 2020 р.</t>
  </si>
  <si>
    <t xml:space="preserve"> січень-лютий 2021 р.</t>
  </si>
  <si>
    <t xml:space="preserve">    Надання послуг Херсонською обласною службою зайнятості                                                                               особам з інвалідністю у січні-лютому 2020-2021 рр.</t>
  </si>
  <si>
    <t>Надання послуг Херсонською обласною служби зайнятості особам
з числа військовослужбовців, які брали участь в антитерористичній операції  (операції об'єднаних сил) у січні-лютому 2020-2021 рр.</t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</si>
  <si>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</si>
  <si>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Херсонською обласною службою зайнятості  молоді у віці до 35 років
у січні-лютому 2020-2021 рр.</t>
  </si>
  <si>
    <t>Надання послуг  Херсонською обласною службою зайнятості  жінкам                                                                                                                                                                    у січні-лютому 2020-2021 рр.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</si>
  <si>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у січні-лютому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</si>
  <si>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</si>
  <si>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</si>
  <si>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t>1 березня         2020 р.</t>
  </si>
  <si>
    <t>1 березня            2021 р.</t>
  </si>
  <si>
    <r>
      <t xml:space="preserve">    Надання послуг Херсонською обласною службою зайнятості особам, що мають додаткові гарантії у сприянні працевлаштуванню                                                           у січні-лютому 2020-2021 рр.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</si>
</sst>
</file>

<file path=xl/styles.xml><?xml version="1.0" encoding="utf-8"?>
<styleSheet xmlns="http://schemas.openxmlformats.org/spreadsheetml/2006/main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7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">
    <xf numFmtId="0" fontId="0" fillId="0" borderId="0"/>
    <xf numFmtId="0" fontId="7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22" borderId="0" applyNumberFormat="0" applyBorder="0" applyAlignment="0" applyProtection="0"/>
    <xf numFmtId="0" fontId="59" fillId="31" borderId="0" applyNumberFormat="0" applyBorder="0" applyAlignment="0" applyProtection="0"/>
    <xf numFmtId="0" fontId="60" fillId="15" borderId="1" applyNumberFormat="0" applyAlignment="0" applyProtection="0"/>
    <xf numFmtId="0" fontId="61" fillId="28" borderId="2" applyNumberFormat="0" applyAlignment="0" applyProtection="0"/>
    <xf numFmtId="0" fontId="62" fillId="0" borderId="0" applyNumberFormat="0" applyFill="0" applyBorder="0" applyAlignment="0" applyProtection="0"/>
    <xf numFmtId="0" fontId="63" fillId="7" borderId="0" applyNumberFormat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3" borderId="1" applyNumberFormat="0" applyAlignment="0" applyProtection="0"/>
    <xf numFmtId="0" fontId="68" fillId="0" borderId="6" applyNumberFormat="0" applyFill="0" applyAlignment="0" applyProtection="0"/>
    <xf numFmtId="0" fontId="69" fillId="16" borderId="0" applyNumberFormat="0" applyBorder="0" applyAlignment="0" applyProtection="0"/>
    <xf numFmtId="0" fontId="18" fillId="5" borderId="7" applyNumberFormat="0" applyFont="0" applyAlignment="0" applyProtection="0"/>
    <xf numFmtId="0" fontId="70" fillId="15" borderId="8" applyNumberFormat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70" fillId="36" borderId="8" applyNumberFormat="0" applyAlignment="0" applyProtection="0"/>
    <xf numFmtId="0" fontId="60" fillId="36" borderId="1" applyNumberFormat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15" fillId="0" borderId="0"/>
    <xf numFmtId="0" fontId="1" fillId="0" borderId="0"/>
    <xf numFmtId="0" fontId="75" fillId="0" borderId="9" applyNumberFormat="0" applyFill="0" applyAlignment="0" applyProtection="0"/>
    <xf numFmtId="0" fontId="69" fillId="37" borderId="0" applyNumberFormat="0" applyBorder="0" applyAlignment="0" applyProtection="0"/>
    <xf numFmtId="0" fontId="60" fillId="36" borderId="1" applyNumberFormat="0" applyAlignment="0" applyProtection="0"/>
    <xf numFmtId="0" fontId="15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37" fillId="0" borderId="0"/>
    <xf numFmtId="0" fontId="14" fillId="0" borderId="0"/>
    <xf numFmtId="0" fontId="75" fillId="0" borderId="9" applyNumberFormat="0" applyFill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15" fillId="38" borderId="7" applyNumberFormat="0" applyFont="0" applyAlignment="0" applyProtection="0"/>
    <xf numFmtId="0" fontId="18" fillId="38" borderId="7" applyNumberFormat="0" applyFont="0" applyAlignment="0" applyProtection="0"/>
    <xf numFmtId="0" fontId="70" fillId="36" borderId="8" applyNumberFormat="0" applyAlignment="0" applyProtection="0"/>
    <xf numFmtId="0" fontId="69" fillId="37" borderId="0" applyNumberFormat="0" applyBorder="0" applyAlignment="0" applyProtection="0"/>
    <xf numFmtId="0" fontId="77" fillId="0" borderId="0"/>
    <xf numFmtId="0" fontId="62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14">
    <xf numFmtId="0" fontId="0" fillId="0" borderId="0" xfId="0"/>
    <xf numFmtId="0" fontId="5" fillId="0" borderId="13" xfId="106" applyFont="1" applyBorder="1" applyAlignment="1">
      <alignment vertical="center" wrapText="1"/>
    </xf>
    <xf numFmtId="0" fontId="1" fillId="0" borderId="0" xfId="111" applyFont="1"/>
    <xf numFmtId="0" fontId="1" fillId="0" borderId="0" xfId="115" applyFont="1" applyAlignment="1">
      <alignment vertical="center" wrapText="1"/>
    </xf>
    <xf numFmtId="0" fontId="17" fillId="0" borderId="13" xfId="106" applyFont="1" applyFill="1" applyBorder="1" applyAlignment="1">
      <alignment horizontal="center" vertical="center"/>
    </xf>
    <xf numFmtId="0" fontId="17" fillId="0" borderId="13" xfId="106" applyFont="1" applyFill="1" applyBorder="1" applyAlignment="1">
      <alignment horizontal="center" vertical="center" wrapText="1"/>
    </xf>
    <xf numFmtId="0" fontId="4" fillId="0" borderId="13" xfId="115" applyFont="1" applyBorder="1" applyAlignment="1">
      <alignment horizontal="center" vertical="center" wrapText="1"/>
    </xf>
    <xf numFmtId="0" fontId="4" fillId="0" borderId="13" xfId="115" applyFont="1" applyFill="1" applyBorder="1" applyAlignment="1">
      <alignment horizontal="center" vertical="center" wrapText="1"/>
    </xf>
    <xf numFmtId="0" fontId="11" fillId="0" borderId="0" xfId="115" applyFont="1" applyAlignment="1">
      <alignment vertical="center" wrapText="1"/>
    </xf>
    <xf numFmtId="0" fontId="5" fillId="4" borderId="13" xfId="115" applyFont="1" applyFill="1" applyBorder="1" applyAlignment="1">
      <alignment vertical="center" wrapText="1"/>
    </xf>
    <xf numFmtId="164" fontId="6" fillId="4" borderId="13" xfId="111" applyNumberFormat="1" applyFont="1" applyFill="1" applyBorder="1" applyAlignment="1">
      <alignment horizontal="center" vertical="center" wrapText="1"/>
    </xf>
    <xf numFmtId="164" fontId="11" fillId="0" borderId="0" xfId="115" applyNumberFormat="1" applyFont="1" applyAlignment="1">
      <alignment vertical="center" wrapText="1"/>
    </xf>
    <xf numFmtId="0" fontId="5" fillId="0" borderId="13" xfId="111" applyFont="1" applyBorder="1" applyAlignment="1">
      <alignment horizontal="left" vertical="center" wrapText="1"/>
    </xf>
    <xf numFmtId="0" fontId="5" fillId="0" borderId="13" xfId="115" applyFont="1" applyBorder="1" applyAlignment="1">
      <alignment vertical="center" wrapText="1"/>
    </xf>
    <xf numFmtId="165" fontId="6" fillId="0" borderId="13" xfId="106" applyNumberFormat="1" applyFont="1" applyFill="1" applyBorder="1" applyAlignment="1">
      <alignment horizontal="center" vertical="center"/>
    </xf>
    <xf numFmtId="165" fontId="6" fillId="0" borderId="13" xfId="107" applyNumberFormat="1" applyFont="1" applyFill="1" applyBorder="1" applyAlignment="1">
      <alignment horizontal="center" vertical="center"/>
    </xf>
    <xf numFmtId="0" fontId="16" fillId="0" borderId="0" xfId="111" applyFont="1" applyFill="1"/>
    <xf numFmtId="3" fontId="16" fillId="0" borderId="0" xfId="111" applyNumberFormat="1" applyFont="1" applyFill="1"/>
    <xf numFmtId="165" fontId="6" fillId="0" borderId="13" xfId="115" applyNumberFormat="1" applyFont="1" applyBorder="1" applyAlignment="1">
      <alignment horizontal="center" vertical="center" wrapText="1"/>
    </xf>
    <xf numFmtId="165" fontId="6" fillId="0" borderId="13" xfId="115" applyNumberFormat="1" applyFont="1" applyFill="1" applyBorder="1" applyAlignment="1">
      <alignment horizontal="center" vertical="center" wrapText="1"/>
    </xf>
    <xf numFmtId="0" fontId="20" fillId="0" borderId="13" xfId="106" applyFont="1" applyFill="1" applyBorder="1" applyAlignment="1">
      <alignment horizontal="center" vertical="center"/>
    </xf>
    <xf numFmtId="165" fontId="6" fillId="4" borderId="13" xfId="111" applyNumberFormat="1" applyFont="1" applyFill="1" applyBorder="1" applyAlignment="1">
      <alignment horizontal="center" vertical="center"/>
    </xf>
    <xf numFmtId="0" fontId="34" fillId="0" borderId="0" xfId="115" applyFont="1" applyAlignment="1">
      <alignment vertical="center" wrapText="1"/>
    </xf>
    <xf numFmtId="0" fontId="34" fillId="0" borderId="0" xfId="111" applyFont="1"/>
    <xf numFmtId="165" fontId="34" fillId="0" borderId="0" xfId="115" applyNumberFormat="1" applyFont="1" applyAlignment="1">
      <alignment vertical="center" wrapText="1"/>
    </xf>
    <xf numFmtId="0" fontId="19" fillId="0" borderId="0" xfId="115" applyFont="1" applyFill="1" applyAlignment="1">
      <alignment horizontal="center" vertical="top" wrapText="1"/>
    </xf>
    <xf numFmtId="0" fontId="38" fillId="0" borderId="0" xfId="116" applyFont="1" applyFill="1" applyBorder="1" applyAlignment="1">
      <alignment vertical="top" wrapText="1"/>
    </xf>
    <xf numFmtId="0" fontId="27" fillId="0" borderId="0" xfId="116" applyFont="1" applyFill="1" applyBorder="1"/>
    <xf numFmtId="0" fontId="39" fillId="0" borderId="14" xfId="116" applyFont="1" applyFill="1" applyBorder="1" applyAlignment="1">
      <alignment horizontal="center" vertical="top"/>
    </xf>
    <xf numFmtId="0" fontId="39" fillId="0" borderId="0" xfId="116" applyFont="1" applyFill="1" applyBorder="1" applyAlignment="1">
      <alignment horizontal="center" vertical="top"/>
    </xf>
    <xf numFmtId="0" fontId="40" fillId="0" borderId="0" xfId="116" applyFont="1" applyFill="1" applyAlignment="1">
      <alignment vertical="top"/>
    </xf>
    <xf numFmtId="0" fontId="28" fillId="0" borderId="0" xfId="116" applyFont="1" applyFill="1" applyAlignment="1">
      <alignment vertical="top"/>
    </xf>
    <xf numFmtId="0" fontId="41" fillId="0" borderId="0" xfId="116" applyFont="1" applyFill="1" applyAlignment="1">
      <alignment horizontal="center" vertical="center" wrapText="1"/>
    </xf>
    <xf numFmtId="0" fontId="41" fillId="0" borderId="0" xfId="116" applyFont="1" applyFill="1" applyAlignment="1">
      <alignment vertical="center" wrapText="1"/>
    </xf>
    <xf numFmtId="0" fontId="43" fillId="0" borderId="13" xfId="116" applyFont="1" applyFill="1" applyBorder="1" applyAlignment="1">
      <alignment horizontal="center" vertical="center" wrapText="1"/>
    </xf>
    <xf numFmtId="1" fontId="43" fillId="0" borderId="13" xfId="116" applyNumberFormat="1" applyFont="1" applyFill="1" applyBorder="1" applyAlignment="1">
      <alignment horizontal="center" vertical="center" wrapText="1"/>
    </xf>
    <xf numFmtId="0" fontId="43" fillId="0" borderId="0" xfId="116" applyFont="1" applyFill="1" applyAlignment="1">
      <alignment vertical="center" wrapText="1"/>
    </xf>
    <xf numFmtId="3" fontId="35" fillId="0" borderId="13" xfId="116" applyNumberFormat="1" applyFont="1" applyFill="1" applyBorder="1" applyAlignment="1">
      <alignment horizontal="center" vertical="center"/>
    </xf>
    <xf numFmtId="164" fontId="35" fillId="0" borderId="13" xfId="116" applyNumberFormat="1" applyFont="1" applyFill="1" applyBorder="1" applyAlignment="1">
      <alignment horizontal="center" vertical="center"/>
    </xf>
    <xf numFmtId="3" fontId="35" fillId="0" borderId="0" xfId="116" applyNumberFormat="1" applyFont="1" applyFill="1" applyAlignment="1">
      <alignment vertical="center"/>
    </xf>
    <xf numFmtId="0" fontId="35" fillId="0" borderId="0" xfId="116" applyFont="1" applyFill="1" applyAlignment="1">
      <alignment vertical="center"/>
    </xf>
    <xf numFmtId="0" fontId="32" fillId="0" borderId="13" xfId="116" applyFont="1" applyFill="1" applyBorder="1"/>
    <xf numFmtId="3" fontId="32" fillId="0" borderId="13" xfId="116" applyNumberFormat="1" applyFont="1" applyFill="1" applyBorder="1" applyAlignment="1">
      <alignment horizontal="center" vertical="center"/>
    </xf>
    <xf numFmtId="164" fontId="32" fillId="0" borderId="13" xfId="116" applyNumberFormat="1" applyFont="1" applyFill="1" applyBorder="1" applyAlignment="1">
      <alignment horizontal="center" vertical="center"/>
    </xf>
    <xf numFmtId="0" fontId="17" fillId="0" borderId="13" xfId="113" applyFont="1" applyFill="1" applyBorder="1" applyAlignment="1">
      <alignment horizontal="center" vertical="center"/>
    </xf>
    <xf numFmtId="3" fontId="35" fillId="0" borderId="0" xfId="116" applyNumberFormat="1" applyFont="1" applyFill="1" applyAlignment="1">
      <alignment horizontal="center" vertical="center"/>
    </xf>
    <xf numFmtId="3" fontId="32" fillId="0" borderId="0" xfId="116" applyNumberFormat="1" applyFont="1" applyFill="1"/>
    <xf numFmtId="0" fontId="32" fillId="0" borderId="0" xfId="116" applyFont="1" applyFill="1"/>
    <xf numFmtId="0" fontId="32" fillId="0" borderId="0" xfId="116" applyFont="1" applyFill="1" applyAlignment="1">
      <alignment horizontal="center" vertical="top"/>
    </xf>
    <xf numFmtId="0" fontId="33" fillId="0" borderId="0" xfId="116" applyFont="1" applyFill="1"/>
    <xf numFmtId="0" fontId="31" fillId="0" borderId="0" xfId="116" applyFont="1" applyFill="1"/>
    <xf numFmtId="0" fontId="40" fillId="0" borderId="0" xfId="116" applyFont="1" applyFill="1"/>
    <xf numFmtId="0" fontId="31" fillId="0" borderId="0" xfId="112" applyFont="1" applyFill="1"/>
    <xf numFmtId="0" fontId="44" fillId="0" borderId="0" xfId="116" applyFont="1" applyFill="1"/>
    <xf numFmtId="0" fontId="29" fillId="0" borderId="0" xfId="112" applyFont="1" applyFill="1"/>
    <xf numFmtId="1" fontId="2" fillId="0" borderId="0" xfId="103" applyNumberFormat="1" applyFont="1" applyFill="1" applyAlignment="1" applyProtection="1">
      <alignment horizontal="center" wrapText="1"/>
      <protection locked="0"/>
    </xf>
    <xf numFmtId="1" fontId="2" fillId="0" borderId="0" xfId="103" applyNumberFormat="1" applyFont="1" applyFill="1" applyAlignment="1" applyProtection="1">
      <alignment wrapText="1"/>
      <protection locked="0"/>
    </xf>
    <xf numFmtId="1" fontId="22" fillId="0" borderId="0" xfId="103" applyNumberFormat="1" applyFont="1" applyFill="1" applyAlignment="1" applyProtection="1">
      <alignment wrapText="1"/>
      <protection locked="0"/>
    </xf>
    <xf numFmtId="1" fontId="8" fillId="0" borderId="0" xfId="103" applyNumberFormat="1" applyFont="1" applyFill="1" applyAlignment="1" applyProtection="1">
      <alignment wrapText="1"/>
      <protection locked="0"/>
    </xf>
    <xf numFmtId="1" fontId="1" fillId="0" borderId="0" xfId="103" applyNumberFormat="1" applyFont="1" applyFill="1" applyProtection="1">
      <protection locked="0"/>
    </xf>
    <xf numFmtId="1" fontId="1" fillId="4" borderId="0" xfId="103" applyNumberFormat="1" applyFont="1" applyFill="1" applyProtection="1">
      <protection locked="0"/>
    </xf>
    <xf numFmtId="1" fontId="11" fillId="0" borderId="0" xfId="103" applyNumberFormat="1" applyFont="1" applyFill="1" applyProtection="1">
      <protection locked="0"/>
    </xf>
    <xf numFmtId="1" fontId="1" fillId="0" borderId="0" xfId="103" applyNumberFormat="1" applyFont="1" applyFill="1" applyBorder="1" applyAlignment="1" applyProtection="1">
      <protection locked="0"/>
    </xf>
    <xf numFmtId="1" fontId="10" fillId="0" borderId="15" xfId="103" applyNumberFormat="1" applyFont="1" applyFill="1" applyBorder="1" applyAlignment="1" applyProtection="1">
      <alignment horizontal="center" vertical="center"/>
      <protection locked="0"/>
    </xf>
    <xf numFmtId="1" fontId="45" fillId="0" borderId="15" xfId="103" applyNumberFormat="1" applyFont="1" applyFill="1" applyBorder="1" applyAlignment="1" applyProtection="1">
      <alignment horizontal="center" vertical="center"/>
      <protection locked="0"/>
    </xf>
    <xf numFmtId="1" fontId="46" fillId="0" borderId="13" xfId="103" applyNumberFormat="1" applyFont="1" applyFill="1" applyBorder="1" applyAlignment="1" applyProtection="1">
      <alignment horizontal="center"/>
    </xf>
    <xf numFmtId="1" fontId="46" fillId="0" borderId="0" xfId="103" applyNumberFormat="1" applyFont="1" applyFill="1" applyProtection="1">
      <protection locked="0"/>
    </xf>
    <xf numFmtId="3" fontId="12" fillId="0" borderId="13" xfId="103" applyNumberFormat="1" applyFont="1" applyFill="1" applyBorder="1" applyAlignment="1" applyProtection="1">
      <alignment horizontal="center" vertical="center" wrapText="1" shrinkToFit="1"/>
    </xf>
    <xf numFmtId="165" fontId="12" fillId="0" borderId="13" xfId="103" applyNumberFormat="1" applyFont="1" applyFill="1" applyBorder="1" applyAlignment="1" applyProtection="1">
      <alignment horizontal="center" vertical="center" wrapText="1" shrinkToFit="1"/>
    </xf>
    <xf numFmtId="3" fontId="12" fillId="0" borderId="13" xfId="103" applyNumberFormat="1" applyFont="1" applyFill="1" applyBorder="1" applyAlignment="1" applyProtection="1">
      <alignment horizontal="center" vertical="center"/>
    </xf>
    <xf numFmtId="1" fontId="10" fillId="0" borderId="0" xfId="103" applyNumberFormat="1" applyFont="1" applyFill="1" applyBorder="1" applyAlignment="1" applyProtection="1">
      <alignment vertical="center"/>
      <protection locked="0"/>
    </xf>
    <xf numFmtId="0" fontId="4" fillId="0" borderId="13" xfId="117" applyFont="1" applyFill="1" applyBorder="1" applyAlignment="1">
      <alignment horizontal="left"/>
    </xf>
    <xf numFmtId="3" fontId="17" fillId="0" borderId="13" xfId="117" applyNumberFormat="1" applyFont="1" applyFill="1" applyBorder="1" applyAlignment="1">
      <alignment horizontal="center" vertical="center"/>
    </xf>
    <xf numFmtId="165" fontId="17" fillId="0" borderId="13" xfId="117" applyNumberFormat="1" applyFont="1" applyFill="1" applyBorder="1" applyAlignment="1">
      <alignment horizontal="center" vertical="center"/>
    </xf>
    <xf numFmtId="3" fontId="17" fillId="0" borderId="13" xfId="103" applyNumberFormat="1" applyFont="1" applyFill="1" applyBorder="1" applyAlignment="1" applyProtection="1">
      <alignment horizontal="center" vertical="center"/>
      <protection locked="0"/>
    </xf>
    <xf numFmtId="3" fontId="17" fillId="0" borderId="13" xfId="103" applyNumberFormat="1" applyFont="1" applyFill="1" applyBorder="1" applyAlignment="1" applyProtection="1">
      <alignment horizontal="center"/>
      <protection locked="0"/>
    </xf>
    <xf numFmtId="3" fontId="17" fillId="0" borderId="13" xfId="103" applyNumberFormat="1" applyFont="1" applyFill="1" applyBorder="1" applyAlignment="1" applyProtection="1">
      <alignment horizontal="center" vertical="center"/>
    </xf>
    <xf numFmtId="164" fontId="17" fillId="0" borderId="13" xfId="103" applyNumberFormat="1" applyFont="1" applyFill="1" applyBorder="1" applyAlignment="1" applyProtection="1">
      <alignment horizontal="center" vertical="center"/>
    </xf>
    <xf numFmtId="3" fontId="17" fillId="0" borderId="13" xfId="103" applyNumberFormat="1" applyFont="1" applyFill="1" applyBorder="1" applyAlignment="1">
      <alignment horizontal="center" vertical="center"/>
    </xf>
    <xf numFmtId="1" fontId="4" fillId="0" borderId="0" xfId="103" applyNumberFormat="1" applyFont="1" applyFill="1" applyBorder="1" applyAlignment="1" applyProtection="1">
      <alignment vertical="center"/>
      <protection locked="0"/>
    </xf>
    <xf numFmtId="1" fontId="4" fillId="0" borderId="0" xfId="103" applyNumberFormat="1" applyFont="1" applyFill="1" applyBorder="1" applyAlignment="1" applyProtection="1">
      <alignment horizontal="right"/>
      <protection locked="0"/>
    </xf>
    <xf numFmtId="1" fontId="4" fillId="4" borderId="0" xfId="103" applyNumberFormat="1" applyFont="1" applyFill="1" applyBorder="1" applyAlignment="1" applyProtection="1">
      <alignment horizontal="right"/>
      <protection locked="0"/>
    </xf>
    <xf numFmtId="1" fontId="4" fillId="0" borderId="0" xfId="103" applyNumberFormat="1" applyFont="1" applyFill="1" applyBorder="1" applyAlignment="1" applyProtection="1">
      <alignment horizontal="left" wrapText="1" shrinkToFit="1"/>
      <protection locked="0"/>
    </xf>
    <xf numFmtId="1" fontId="22" fillId="0" borderId="0" xfId="103" applyNumberFormat="1" applyFont="1" applyFill="1" applyBorder="1" applyAlignment="1" applyProtection="1">
      <alignment horizontal="right"/>
      <protection locked="0"/>
    </xf>
    <xf numFmtId="3" fontId="17" fillId="0" borderId="13" xfId="110" applyNumberFormat="1" applyFont="1" applyFill="1" applyBorder="1" applyAlignment="1">
      <alignment horizontal="center"/>
    </xf>
    <xf numFmtId="0" fontId="32" fillId="0" borderId="0" xfId="112" applyFont="1" applyFill="1"/>
    <xf numFmtId="0" fontId="42" fillId="0" borderId="0" xfId="112" applyFont="1" applyFill="1"/>
    <xf numFmtId="1" fontId="2" fillId="4" borderId="0" xfId="103" applyNumberFormat="1" applyFont="1" applyFill="1" applyAlignment="1" applyProtection="1">
      <alignment wrapText="1"/>
      <protection locked="0"/>
    </xf>
    <xf numFmtId="1" fontId="2" fillId="4" borderId="0" xfId="103" applyNumberFormat="1" applyFont="1" applyFill="1" applyAlignment="1" applyProtection="1">
      <alignment horizontal="center" wrapText="1"/>
      <protection locked="0"/>
    </xf>
    <xf numFmtId="1" fontId="49" fillId="0" borderId="14" xfId="103" applyNumberFormat="1" applyFont="1" applyFill="1" applyBorder="1" applyAlignment="1" applyProtection="1">
      <protection locked="0"/>
    </xf>
    <xf numFmtId="1" fontId="49" fillId="4" borderId="14" xfId="103" applyNumberFormat="1" applyFont="1" applyFill="1" applyBorder="1" applyAlignment="1" applyProtection="1">
      <protection locked="0"/>
    </xf>
    <xf numFmtId="1" fontId="51" fillId="0" borderId="0" xfId="103" applyNumberFormat="1" applyFont="1" applyFill="1" applyProtection="1">
      <protection locked="0"/>
    </xf>
    <xf numFmtId="1" fontId="51" fillId="0" borderId="0" xfId="103" applyNumberFormat="1" applyFont="1" applyFill="1" applyBorder="1" applyAlignment="1" applyProtection="1">
      <protection locked="0"/>
    </xf>
    <xf numFmtId="1" fontId="1" fillId="4" borderId="15" xfId="103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03" applyNumberFormat="1" applyFont="1" applyFill="1" applyBorder="1" applyAlignment="1" applyProtection="1">
      <alignment horizontal="right"/>
      <protection locked="0"/>
    </xf>
    <xf numFmtId="3" fontId="4" fillId="4" borderId="0" xfId="103" applyNumberFormat="1" applyFont="1" applyFill="1" applyBorder="1" applyAlignment="1" applyProtection="1">
      <alignment horizontal="right"/>
      <protection locked="0"/>
    </xf>
    <xf numFmtId="164" fontId="4" fillId="0" borderId="0" xfId="103" applyNumberFormat="1" applyFont="1" applyFill="1" applyBorder="1" applyAlignment="1" applyProtection="1">
      <alignment horizontal="right"/>
      <protection locked="0"/>
    </xf>
    <xf numFmtId="1" fontId="52" fillId="0" borderId="0" xfId="114" applyNumberFormat="1" applyFont="1" applyBorder="1" applyAlignment="1" applyProtection="1">
      <protection locked="0"/>
    </xf>
    <xf numFmtId="1" fontId="2" fillId="0" borderId="0" xfId="114" applyNumberFormat="1" applyFont="1" applyAlignment="1" applyProtection="1">
      <alignment wrapText="1"/>
      <protection locked="0"/>
    </xf>
    <xf numFmtId="1" fontId="2" fillId="0" borderId="0" xfId="114" applyNumberFormat="1" applyFont="1" applyFill="1" applyAlignment="1" applyProtection="1">
      <alignment wrapText="1"/>
      <protection locked="0"/>
    </xf>
    <xf numFmtId="1" fontId="1" fillId="0" borderId="0" xfId="114" applyNumberFormat="1" applyFont="1" applyProtection="1">
      <protection locked="0"/>
    </xf>
    <xf numFmtId="1" fontId="5" fillId="0" borderId="0" xfId="114" applyNumberFormat="1" applyFont="1" applyAlignment="1" applyProtection="1">
      <alignment horizontal="center" vertical="center" wrapText="1"/>
      <protection locked="0"/>
    </xf>
    <xf numFmtId="1" fontId="5" fillId="0" borderId="0" xfId="114" applyNumberFormat="1" applyFont="1" applyFill="1" applyAlignment="1" applyProtection="1">
      <alignment horizontal="center" vertical="center" wrapText="1"/>
      <protection locked="0"/>
    </xf>
    <xf numFmtId="1" fontId="49" fillId="0" borderId="14" xfId="114" applyNumberFormat="1" applyFont="1" applyBorder="1" applyAlignment="1" applyProtection="1">
      <protection locked="0"/>
    </xf>
    <xf numFmtId="1" fontId="1" fillId="0" borderId="14" xfId="114" applyNumberFormat="1" applyFont="1" applyFill="1" applyBorder="1" applyAlignment="1" applyProtection="1">
      <alignment horizontal="center"/>
      <protection locked="0"/>
    </xf>
    <xf numFmtId="1" fontId="49" fillId="0" borderId="14" xfId="114" applyNumberFormat="1" applyFont="1" applyFill="1" applyBorder="1" applyAlignment="1" applyProtection="1">
      <protection locked="0"/>
    </xf>
    <xf numFmtId="1" fontId="10" fillId="0" borderId="14" xfId="114" applyNumberFormat="1" applyFont="1" applyFill="1" applyBorder="1" applyAlignment="1" applyProtection="1">
      <alignment horizontal="center"/>
      <protection locked="0"/>
    </xf>
    <xf numFmtId="1" fontId="1" fillId="4" borderId="0" xfId="114" applyNumberFormat="1" applyFont="1" applyFill="1" applyBorder="1" applyAlignment="1" applyProtection="1">
      <alignment horizontal="center" vertical="center" wrapText="1"/>
    </xf>
    <xf numFmtId="1" fontId="1" fillId="0" borderId="0" xfId="114" applyNumberFormat="1" applyFont="1" applyFill="1" applyBorder="1" applyAlignment="1" applyProtection="1">
      <alignment horizontal="center" vertical="center" wrapText="1"/>
    </xf>
    <xf numFmtId="1" fontId="51" fillId="0" borderId="0" xfId="114" applyNumberFormat="1" applyFont="1" applyProtection="1">
      <protection locked="0"/>
    </xf>
    <xf numFmtId="1" fontId="51" fillId="0" borderId="0" xfId="114" applyNumberFormat="1" applyFont="1" applyBorder="1" applyAlignment="1" applyProtection="1">
      <protection locked="0"/>
    </xf>
    <xf numFmtId="1" fontId="1" fillId="0" borderId="0" xfId="114" applyNumberFormat="1" applyFont="1" applyBorder="1" applyAlignment="1" applyProtection="1">
      <protection locked="0"/>
    </xf>
    <xf numFmtId="1" fontId="51" fillId="0" borderId="13" xfId="114" applyNumberFormat="1" applyFont="1" applyFill="1" applyBorder="1" applyAlignment="1" applyProtection="1">
      <alignment horizontal="center"/>
    </xf>
    <xf numFmtId="1" fontId="51" fillId="4" borderId="13" xfId="114" applyNumberFormat="1" applyFont="1" applyFill="1" applyBorder="1" applyAlignment="1" applyProtection="1">
      <alignment horizontal="center"/>
    </xf>
    <xf numFmtId="1" fontId="51" fillId="4" borderId="0" xfId="114" applyNumberFormat="1" applyFont="1" applyFill="1" applyBorder="1" applyAlignment="1" applyProtection="1">
      <alignment horizontal="center"/>
    </xf>
    <xf numFmtId="1" fontId="51" fillId="0" borderId="0" xfId="114" applyNumberFormat="1" applyFont="1" applyFill="1" applyBorder="1" applyAlignment="1" applyProtection="1">
      <alignment horizontal="center"/>
    </xf>
    <xf numFmtId="0" fontId="12" fillId="0" borderId="13" xfId="114" applyNumberFormat="1" applyFont="1" applyBorder="1" applyAlignment="1" applyProtection="1">
      <alignment horizontal="center" vertical="center" wrapText="1" shrinkToFit="1"/>
    </xf>
    <xf numFmtId="3" fontId="12" fillId="0" borderId="13" xfId="114" applyNumberFormat="1" applyFont="1" applyFill="1" applyBorder="1" applyAlignment="1" applyProtection="1">
      <alignment horizontal="center" vertical="center"/>
    </xf>
    <xf numFmtId="164" fontId="11" fillId="4" borderId="0" xfId="114" applyNumberFormat="1" applyFont="1" applyFill="1" applyBorder="1" applyAlignment="1" applyProtection="1">
      <alignment horizontal="center" vertical="center"/>
    </xf>
    <xf numFmtId="164" fontId="11" fillId="0" borderId="0" xfId="114" applyNumberFormat="1" applyFont="1" applyBorder="1" applyAlignment="1" applyProtection="1">
      <alignment horizontal="center" vertical="center"/>
    </xf>
    <xf numFmtId="1" fontId="4" fillId="0" borderId="0" xfId="114" applyNumberFormat="1" applyFont="1" applyFill="1" applyBorder="1" applyAlignment="1" applyProtection="1">
      <alignment horizontal="right"/>
      <protection locked="0"/>
    </xf>
    <xf numFmtId="1" fontId="4" fillId="0" borderId="0" xfId="114" applyNumberFormat="1" applyFont="1" applyBorder="1" applyAlignment="1" applyProtection="1">
      <alignment horizontal="right"/>
      <protection locked="0"/>
    </xf>
    <xf numFmtId="1" fontId="4" fillId="0" borderId="0" xfId="114" applyNumberFormat="1" applyFont="1" applyBorder="1" applyAlignment="1" applyProtection="1">
      <alignment horizontal="left" wrapText="1" shrinkToFit="1"/>
      <protection locked="0"/>
    </xf>
    <xf numFmtId="1" fontId="1" fillId="0" borderId="0" xfId="114" applyNumberFormat="1" applyFont="1" applyFill="1" applyBorder="1" applyAlignment="1" applyProtection="1">
      <alignment horizontal="left"/>
      <protection locked="0"/>
    </xf>
    <xf numFmtId="0" fontId="1" fillId="0" borderId="0" xfId="115" applyFont="1" applyFill="1" applyAlignment="1">
      <alignment vertical="center" wrapText="1"/>
    </xf>
    <xf numFmtId="1" fontId="45" fillId="4" borderId="14" xfId="103" applyNumberFormat="1" applyFont="1" applyFill="1" applyBorder="1" applyAlignment="1" applyProtection="1">
      <alignment horizontal="center"/>
      <protection locked="0"/>
    </xf>
    <xf numFmtId="1" fontId="11" fillId="0" borderId="14" xfId="103" applyNumberFormat="1" applyFont="1" applyFill="1" applyBorder="1" applyAlignment="1" applyProtection="1">
      <alignment horizontal="center"/>
      <protection locked="0"/>
    </xf>
    <xf numFmtId="165" fontId="17" fillId="0" borderId="13" xfId="117" applyNumberFormat="1" applyFont="1" applyFill="1" applyBorder="1" applyAlignment="1">
      <alignment horizontal="center"/>
    </xf>
    <xf numFmtId="1" fontId="11" fillId="0" borderId="0" xfId="114" applyNumberFormat="1" applyFont="1" applyAlignment="1" applyProtection="1">
      <alignment horizontal="right"/>
      <protection locked="0"/>
    </xf>
    <xf numFmtId="1" fontId="13" fillId="0" borderId="16" xfId="114" applyNumberFormat="1" applyFont="1" applyBorder="1" applyAlignment="1" applyProtection="1">
      <protection locked="0"/>
    </xf>
    <xf numFmtId="1" fontId="13" fillId="0" borderId="17" xfId="114" applyNumberFormat="1" applyFont="1" applyBorder="1" applyAlignment="1" applyProtection="1">
      <protection locked="0"/>
    </xf>
    <xf numFmtId="1" fontId="13" fillId="0" borderId="15" xfId="114" applyNumberFormat="1" applyFont="1" applyBorder="1" applyAlignment="1" applyProtection="1">
      <protection locked="0"/>
    </xf>
    <xf numFmtId="1" fontId="10" fillId="4" borderId="15" xfId="114" applyNumberFormat="1" applyFont="1" applyFill="1" applyBorder="1" applyAlignment="1" applyProtection="1">
      <alignment horizontal="center" vertical="center"/>
      <protection locked="0"/>
    </xf>
    <xf numFmtId="1" fontId="1" fillId="4" borderId="15" xfId="114" applyNumberFormat="1" applyFont="1" applyFill="1" applyBorder="1" applyAlignment="1" applyProtection="1">
      <alignment horizontal="center" vertical="center"/>
      <protection locked="0"/>
    </xf>
    <xf numFmtId="1" fontId="1" fillId="4" borderId="0" xfId="114" applyNumberFormat="1" applyFont="1" applyFill="1" applyBorder="1" applyAlignment="1" applyProtection="1">
      <alignment horizontal="center" vertical="center"/>
      <protection locked="0"/>
    </xf>
    <xf numFmtId="1" fontId="1" fillId="0" borderId="0" xfId="114" applyNumberFormat="1" applyFont="1" applyBorder="1" applyAlignment="1" applyProtection="1">
      <alignment horizontal="center" vertical="center"/>
      <protection locked="0"/>
    </xf>
    <xf numFmtId="164" fontId="8" fillId="4" borderId="0" xfId="114" applyNumberFormat="1" applyFont="1" applyFill="1" applyBorder="1" applyAlignment="1" applyProtection="1">
      <alignment horizontal="center" vertical="center"/>
    </xf>
    <xf numFmtId="164" fontId="8" fillId="0" borderId="0" xfId="114" applyNumberFormat="1" applyFont="1" applyBorder="1" applyAlignment="1" applyProtection="1">
      <alignment horizontal="center" vertical="center"/>
    </xf>
    <xf numFmtId="1" fontId="2" fillId="0" borderId="0" xfId="114" applyNumberFormat="1" applyFont="1" applyFill="1" applyBorder="1" applyAlignment="1" applyProtection="1">
      <alignment vertical="center"/>
      <protection locked="0"/>
    </xf>
    <xf numFmtId="3" fontId="17" fillId="0" borderId="13" xfId="114" applyNumberFormat="1" applyFont="1" applyFill="1" applyBorder="1" applyAlignment="1" applyProtection="1">
      <alignment horizontal="center" vertical="center"/>
    </xf>
    <xf numFmtId="164" fontId="11" fillId="0" borderId="0" xfId="114" applyNumberFormat="1" applyFont="1" applyFill="1" applyBorder="1" applyAlignment="1" applyProtection="1">
      <alignment horizontal="center" vertical="center"/>
    </xf>
    <xf numFmtId="0" fontId="53" fillId="0" borderId="0" xfId="116" applyFont="1" applyFill="1" applyBorder="1"/>
    <xf numFmtId="0" fontId="54" fillId="0" borderId="13" xfId="116" applyFont="1" applyFill="1" applyBorder="1" applyAlignment="1">
      <alignment horizontal="center" wrapText="1"/>
    </xf>
    <xf numFmtId="1" fontId="54" fillId="0" borderId="13" xfId="116" applyNumberFormat="1" applyFont="1" applyFill="1" applyBorder="1" applyAlignment="1">
      <alignment horizontal="center" wrapText="1"/>
    </xf>
    <xf numFmtId="0" fontId="54" fillId="0" borderId="0" xfId="116" applyFont="1" applyFill="1" applyAlignment="1">
      <alignment vertical="center" wrapText="1"/>
    </xf>
    <xf numFmtId="1" fontId="5" fillId="0" borderId="14" xfId="103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03" applyNumberFormat="1" applyFont="1" applyFill="1" applyAlignment="1" applyProtection="1">
      <alignment wrapText="1"/>
      <protection locked="0"/>
    </xf>
    <xf numFmtId="0" fontId="1" fillId="0" borderId="0" xfId="111" applyFont="1" applyFill="1"/>
    <xf numFmtId="0" fontId="11" fillId="0" borderId="0" xfId="115" applyFont="1" applyFill="1" applyAlignment="1">
      <alignment vertical="center" wrapText="1"/>
    </xf>
    <xf numFmtId="0" fontId="5" fillId="0" borderId="13" xfId="115" applyFont="1" applyFill="1" applyBorder="1" applyAlignment="1">
      <alignment vertical="center" wrapText="1"/>
    </xf>
    <xf numFmtId="0" fontId="5" fillId="0" borderId="13" xfId="111" applyFont="1" applyFill="1" applyBorder="1" applyAlignment="1">
      <alignment horizontal="left" vertical="center" wrapText="1"/>
    </xf>
    <xf numFmtId="165" fontId="7" fillId="0" borderId="13" xfId="107" applyNumberFormat="1" applyFont="1" applyFill="1" applyBorder="1" applyAlignment="1">
      <alignment horizontal="center" vertical="center"/>
    </xf>
    <xf numFmtId="1" fontId="5" fillId="0" borderId="0" xfId="103" applyNumberFormat="1" applyFont="1" applyFill="1" applyBorder="1" applyAlignment="1" applyProtection="1">
      <alignment vertical="center" wrapText="1"/>
      <protection locked="0"/>
    </xf>
    <xf numFmtId="1" fontId="5" fillId="0" borderId="0" xfId="103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116" applyFont="1" applyFill="1" applyBorder="1" applyAlignment="1">
      <alignment vertical="top"/>
    </xf>
    <xf numFmtId="3" fontId="17" fillId="0" borderId="13" xfId="113" applyNumberFormat="1" applyFont="1" applyFill="1" applyBorder="1" applyAlignment="1">
      <alignment horizontal="center" vertical="center"/>
    </xf>
    <xf numFmtId="0" fontId="32" fillId="0" borderId="13" xfId="116" applyFont="1" applyFill="1" applyBorder="1" applyAlignment="1">
      <alignment horizontal="left" vertical="center"/>
    </xf>
    <xf numFmtId="0" fontId="27" fillId="0" borderId="13" xfId="116" applyFont="1" applyFill="1" applyBorder="1" applyAlignment="1">
      <alignment horizontal="center" vertical="center" wrapText="1"/>
    </xf>
    <xf numFmtId="0" fontId="3" fillId="0" borderId="0" xfId="115" applyFont="1" applyFill="1" applyBorder="1" applyAlignment="1">
      <alignment horizontal="center" vertical="center" wrapText="1"/>
    </xf>
    <xf numFmtId="0" fontId="4" fillId="0" borderId="0" xfId="115" applyFont="1" applyFill="1" applyBorder="1" applyAlignment="1">
      <alignment horizontal="center" vertical="center" wrapText="1"/>
    </xf>
    <xf numFmtId="164" fontId="7" fillId="0" borderId="13" xfId="111" applyNumberFormat="1" applyFont="1" applyFill="1" applyBorder="1" applyAlignment="1">
      <alignment horizontal="center" vertical="center" wrapText="1"/>
    </xf>
    <xf numFmtId="164" fontId="7" fillId="0" borderId="0" xfId="111" applyNumberFormat="1" applyFont="1" applyFill="1" applyBorder="1" applyAlignment="1">
      <alignment horizontal="center" vertical="center" wrapText="1"/>
    </xf>
    <xf numFmtId="165" fontId="11" fillId="0" borderId="0" xfId="115" applyNumberFormat="1" applyFont="1" applyFill="1" applyAlignment="1">
      <alignment vertical="center" wrapText="1"/>
    </xf>
    <xf numFmtId="165" fontId="34" fillId="0" borderId="0" xfId="111" applyNumberFormat="1" applyFont="1"/>
    <xf numFmtId="164" fontId="7" fillId="0" borderId="0" xfId="107" applyNumberFormat="1" applyFont="1" applyFill="1" applyBorder="1" applyAlignment="1">
      <alignment horizontal="center" vertical="center"/>
    </xf>
    <xf numFmtId="0" fontId="7" fillId="0" borderId="0" xfId="107" applyFont="1" applyFill="1" applyBorder="1" applyAlignment="1">
      <alignment horizontal="center" vertical="center"/>
    </xf>
    <xf numFmtId="1" fontId="11" fillId="0" borderId="0" xfId="114" applyNumberFormat="1" applyFont="1" applyAlignment="1" applyProtection="1">
      <alignment horizontal="right" vertical="top"/>
      <protection locked="0"/>
    </xf>
    <xf numFmtId="0" fontId="28" fillId="0" borderId="0" xfId="116" applyFont="1" applyFill="1" applyAlignment="1">
      <alignment horizontal="center" vertical="top"/>
    </xf>
    <xf numFmtId="1" fontId="11" fillId="0" borderId="0" xfId="114" applyNumberFormat="1" applyFont="1" applyFill="1" applyAlignment="1" applyProtection="1">
      <alignment horizontal="right" vertical="top"/>
      <protection locked="0"/>
    </xf>
    <xf numFmtId="1" fontId="50" fillId="0" borderId="14" xfId="103" applyNumberFormat="1" applyFont="1" applyFill="1" applyBorder="1" applyAlignment="1" applyProtection="1">
      <alignment horizontal="right"/>
      <protection locked="0"/>
    </xf>
    <xf numFmtId="1" fontId="45" fillId="0" borderId="14" xfId="103" applyNumberFormat="1" applyFont="1" applyFill="1" applyBorder="1" applyAlignment="1" applyProtection="1">
      <alignment horizontal="center"/>
      <protection locked="0"/>
    </xf>
    <xf numFmtId="1" fontId="1" fillId="0" borderId="15" xfId="103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103" applyNumberFormat="1" applyFont="1" applyFill="1" applyBorder="1" applyAlignment="1" applyProtection="1">
      <alignment horizontal="center" vertical="center"/>
    </xf>
    <xf numFmtId="165" fontId="12" fillId="0" borderId="13" xfId="103" applyNumberFormat="1" applyFont="1" applyFill="1" applyBorder="1" applyAlignment="1" applyProtection="1">
      <alignment horizontal="center" vertical="center"/>
      <protection locked="0"/>
    </xf>
    <xf numFmtId="165" fontId="17" fillId="0" borderId="13" xfId="103" applyNumberFormat="1" applyFont="1" applyFill="1" applyBorder="1" applyAlignment="1" applyProtection="1">
      <alignment horizontal="center" vertical="center"/>
      <protection locked="0"/>
    </xf>
    <xf numFmtId="0" fontId="17" fillId="0" borderId="13" xfId="117" applyFont="1" applyFill="1" applyBorder="1" applyAlignment="1">
      <alignment horizontal="left"/>
    </xf>
    <xf numFmtId="3" fontId="17" fillId="0" borderId="13" xfId="110" applyNumberFormat="1" applyFont="1" applyFill="1" applyBorder="1" applyAlignment="1">
      <alignment horizontal="center" vertical="center"/>
    </xf>
    <xf numFmtId="164" fontId="17" fillId="0" borderId="13" xfId="114" applyNumberFormat="1" applyFont="1" applyFill="1" applyBorder="1" applyAlignment="1" applyProtection="1">
      <alignment horizontal="center" vertical="center"/>
    </xf>
    <xf numFmtId="3" fontId="17" fillId="0" borderId="13" xfId="114" applyNumberFormat="1" applyFont="1" applyFill="1" applyBorder="1" applyAlignment="1" applyProtection="1">
      <alignment horizontal="center"/>
      <protection locked="0"/>
    </xf>
    <xf numFmtId="0" fontId="19" fillId="0" borderId="0" xfId="111" applyFont="1" applyFill="1" applyAlignment="1">
      <alignment horizontal="center" vertical="top" wrapText="1"/>
    </xf>
    <xf numFmtId="0" fontId="20" fillId="0" borderId="0" xfId="107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horizontal="center" vertical="center" wrapText="1"/>
    </xf>
    <xf numFmtId="0" fontId="17" fillId="0" borderId="0" xfId="107" applyFont="1" applyFill="1" applyBorder="1" applyAlignment="1">
      <alignment horizontal="center" vertical="center" wrapText="1"/>
    </xf>
    <xf numFmtId="0" fontId="21" fillId="0" borderId="0" xfId="107" applyFont="1" applyFill="1" applyBorder="1" applyAlignment="1">
      <alignment horizontal="center" vertical="center" wrapText="1"/>
    </xf>
    <xf numFmtId="0" fontId="20" fillId="0" borderId="13" xfId="107" applyFont="1" applyFill="1" applyBorder="1" applyAlignment="1">
      <alignment horizontal="center" vertical="center"/>
    </xf>
    <xf numFmtId="0" fontId="5" fillId="0" borderId="13" xfId="107" applyFont="1" applyFill="1" applyBorder="1" applyAlignment="1">
      <alignment vertical="center" wrapText="1"/>
    </xf>
    <xf numFmtId="1" fontId="1" fillId="0" borderId="15" xfId="114" applyNumberFormat="1" applyFont="1" applyFill="1" applyBorder="1" applyAlignment="1" applyProtection="1">
      <alignment horizontal="center" vertical="center"/>
      <protection locked="0"/>
    </xf>
    <xf numFmtId="164" fontId="12" fillId="0" borderId="13" xfId="114" applyNumberFormat="1" applyFont="1" applyFill="1" applyBorder="1" applyAlignment="1" applyProtection="1">
      <alignment horizontal="center" vertical="center"/>
    </xf>
    <xf numFmtId="3" fontId="11" fillId="0" borderId="0" xfId="114" applyNumberFormat="1" applyFont="1" applyBorder="1" applyAlignment="1" applyProtection="1">
      <alignment horizontal="center" vertical="center"/>
    </xf>
    <xf numFmtId="3" fontId="6" fillId="0" borderId="13" xfId="111" applyNumberFormat="1" applyFont="1" applyFill="1" applyBorder="1" applyAlignment="1">
      <alignment horizontal="center" vertical="center" wrapText="1"/>
    </xf>
    <xf numFmtId="3" fontId="6" fillId="0" borderId="13" xfId="106" applyNumberFormat="1" applyFont="1" applyFill="1" applyBorder="1" applyAlignment="1">
      <alignment horizontal="center" vertical="center"/>
    </xf>
    <xf numFmtId="1" fontId="5" fillId="0" borderId="13" xfId="115" applyNumberFormat="1" applyFont="1" applyFill="1" applyBorder="1" applyAlignment="1">
      <alignment horizontal="center" vertical="center" wrapText="1"/>
    </xf>
    <xf numFmtId="1" fontId="5" fillId="0" borderId="13" xfId="111" applyNumberFormat="1" applyFont="1" applyFill="1" applyBorder="1" applyAlignment="1">
      <alignment horizontal="center" vertical="center" wrapText="1"/>
    </xf>
    <xf numFmtId="3" fontId="5" fillId="0" borderId="13" xfId="111" applyNumberFormat="1" applyFont="1" applyFill="1" applyBorder="1" applyAlignment="1">
      <alignment horizontal="center" vertical="center" wrapText="1"/>
    </xf>
    <xf numFmtId="1" fontId="5" fillId="0" borderId="18" xfId="115" applyNumberFormat="1" applyFont="1" applyFill="1" applyBorder="1" applyAlignment="1">
      <alignment horizontal="center" vertical="center" wrapText="1"/>
    </xf>
    <xf numFmtId="1" fontId="5" fillId="0" borderId="18" xfId="111" applyNumberFormat="1" applyFont="1" applyFill="1" applyBorder="1" applyAlignment="1">
      <alignment horizontal="center" vertical="center"/>
    </xf>
    <xf numFmtId="1" fontId="5" fillId="0" borderId="13" xfId="111" applyNumberFormat="1" applyFont="1" applyFill="1" applyBorder="1" applyAlignment="1">
      <alignment horizontal="center" vertical="center"/>
    </xf>
    <xf numFmtId="1" fontId="5" fillId="0" borderId="13" xfId="106" applyNumberFormat="1" applyFont="1" applyFill="1" applyBorder="1" applyAlignment="1">
      <alignment horizontal="center" vertical="center" wrapText="1"/>
    </xf>
    <xf numFmtId="1" fontId="5" fillId="0" borderId="18" xfId="111" applyNumberFormat="1" applyFont="1" applyFill="1" applyBorder="1" applyAlignment="1">
      <alignment horizontal="center" vertical="center" wrapText="1"/>
    </xf>
    <xf numFmtId="3" fontId="6" fillId="0" borderId="13" xfId="107" applyNumberFormat="1" applyFont="1" applyFill="1" applyBorder="1" applyAlignment="1">
      <alignment horizontal="center" vertical="center"/>
    </xf>
    <xf numFmtId="1" fontId="5" fillId="0" borderId="13" xfId="107" applyNumberFormat="1" applyFont="1" applyFill="1" applyBorder="1" applyAlignment="1">
      <alignment horizontal="center" vertical="center" wrapText="1"/>
    </xf>
    <xf numFmtId="3" fontId="5" fillId="0" borderId="13" xfId="115" applyNumberFormat="1" applyFont="1" applyFill="1" applyBorder="1" applyAlignment="1">
      <alignment horizontal="center" vertical="center" wrapText="1"/>
    </xf>
    <xf numFmtId="3" fontId="8" fillId="4" borderId="0" xfId="114" applyNumberFormat="1" applyFont="1" applyFill="1" applyBorder="1" applyAlignment="1" applyProtection="1">
      <alignment horizontal="center" vertical="center"/>
    </xf>
    <xf numFmtId="3" fontId="2" fillId="0" borderId="0" xfId="114" applyNumberFormat="1" applyFont="1" applyFill="1" applyBorder="1" applyAlignment="1" applyProtection="1">
      <alignment vertical="center"/>
      <protection locked="0"/>
    </xf>
    <xf numFmtId="3" fontId="11" fillId="4" borderId="0" xfId="114" applyNumberFormat="1" applyFont="1" applyFill="1" applyBorder="1" applyAlignment="1" applyProtection="1">
      <alignment horizontal="center" vertical="center"/>
    </xf>
    <xf numFmtId="3" fontId="4" fillId="0" borderId="0" xfId="114" applyNumberFormat="1" applyFont="1" applyFill="1" applyBorder="1" applyAlignment="1" applyProtection="1">
      <alignment horizontal="right"/>
      <protection locked="0"/>
    </xf>
    <xf numFmtId="3" fontId="11" fillId="0" borderId="0" xfId="114" applyNumberFormat="1" applyFont="1" applyFill="1" applyBorder="1" applyAlignment="1" applyProtection="1">
      <alignment horizontal="center" vertical="center"/>
    </xf>
    <xf numFmtId="164" fontId="17" fillId="0" borderId="13" xfId="117" applyNumberFormat="1" applyFont="1" applyFill="1" applyBorder="1" applyAlignment="1">
      <alignment horizontal="center" vertical="center"/>
    </xf>
    <xf numFmtId="3" fontId="5" fillId="0" borderId="13" xfId="106" applyNumberFormat="1" applyFont="1" applyFill="1" applyBorder="1" applyAlignment="1">
      <alignment horizontal="center" vertical="center" wrapText="1"/>
    </xf>
    <xf numFmtId="3" fontId="5" fillId="0" borderId="13" xfId="107" applyNumberFormat="1" applyFont="1" applyFill="1" applyBorder="1" applyAlignment="1">
      <alignment horizontal="center" vertical="center" wrapText="1"/>
    </xf>
    <xf numFmtId="3" fontId="7" fillId="0" borderId="13" xfId="111" applyNumberFormat="1" applyFont="1" applyFill="1" applyBorder="1" applyAlignment="1">
      <alignment horizontal="center" vertical="center" wrapText="1"/>
    </xf>
    <xf numFmtId="3" fontId="7" fillId="0" borderId="13" xfId="107" applyNumberFormat="1" applyFont="1" applyFill="1" applyBorder="1" applyAlignment="1">
      <alignment horizontal="center" vertical="center"/>
    </xf>
    <xf numFmtId="164" fontId="17" fillId="0" borderId="13" xfId="114" applyNumberFormat="1" applyFont="1" applyFill="1" applyBorder="1" applyAlignment="1" applyProtection="1">
      <alignment horizontal="center"/>
      <protection locked="0"/>
    </xf>
    <xf numFmtId="0" fontId="21" fillId="0" borderId="20" xfId="106" applyFont="1" applyFill="1" applyBorder="1" applyAlignment="1">
      <alignment horizontal="center" vertical="center" wrapText="1"/>
    </xf>
    <xf numFmtId="0" fontId="21" fillId="0" borderId="21" xfId="106" applyFont="1" applyFill="1" applyBorder="1" applyAlignment="1">
      <alignment horizontal="center" vertical="center" wrapText="1"/>
    </xf>
    <xf numFmtId="0" fontId="21" fillId="0" borderId="22" xfId="106" applyFont="1" applyFill="1" applyBorder="1" applyAlignment="1">
      <alignment horizontal="center" vertical="center" wrapText="1"/>
    </xf>
    <xf numFmtId="0" fontId="21" fillId="0" borderId="14" xfId="106" applyFont="1" applyFill="1" applyBorder="1" applyAlignment="1">
      <alignment horizontal="center" vertical="center" wrapText="1"/>
    </xf>
    <xf numFmtId="0" fontId="5" fillId="0" borderId="16" xfId="106" applyFont="1" applyFill="1" applyBorder="1" applyAlignment="1">
      <alignment horizontal="center" vertical="center" wrapText="1"/>
    </xf>
    <xf numFmtId="0" fontId="5" fillId="0" borderId="15" xfId="106" applyFont="1" applyFill="1" applyBorder="1" applyAlignment="1">
      <alignment horizontal="center" vertical="center" wrapText="1"/>
    </xf>
    <xf numFmtId="0" fontId="5" fillId="0" borderId="13" xfId="106" applyFont="1" applyFill="1" applyBorder="1" applyAlignment="1">
      <alignment horizontal="center" vertical="center" wrapText="1"/>
    </xf>
    <xf numFmtId="0" fontId="4" fillId="0" borderId="19" xfId="106" applyFont="1" applyFill="1" applyBorder="1" applyAlignment="1">
      <alignment horizontal="center" vertical="center"/>
    </xf>
    <xf numFmtId="0" fontId="4" fillId="0" borderId="18" xfId="106" applyFont="1" applyFill="1" applyBorder="1" applyAlignment="1">
      <alignment horizontal="center" vertical="center"/>
    </xf>
    <xf numFmtId="0" fontId="19" fillId="0" borderId="0" xfId="111" applyFont="1" applyAlignment="1">
      <alignment horizontal="center" vertical="top" wrapText="1"/>
    </xf>
    <xf numFmtId="0" fontId="5" fillId="0" borderId="16" xfId="111" applyFont="1" applyBorder="1" applyAlignment="1">
      <alignment horizontal="center" vertical="center" wrapText="1"/>
    </xf>
    <xf numFmtId="0" fontId="5" fillId="0" borderId="15" xfId="111" applyFont="1" applyBorder="1" applyAlignment="1">
      <alignment horizontal="center" vertical="center" wrapText="1"/>
    </xf>
    <xf numFmtId="0" fontId="25" fillId="0" borderId="14" xfId="116" applyFont="1" applyFill="1" applyBorder="1" applyAlignment="1">
      <alignment horizontal="left" vertical="top"/>
    </xf>
    <xf numFmtId="0" fontId="35" fillId="0" borderId="13" xfId="116" applyFont="1" applyFill="1" applyBorder="1" applyAlignment="1">
      <alignment horizontal="center" vertical="center" wrapText="1"/>
    </xf>
    <xf numFmtId="49" fontId="42" fillId="0" borderId="13" xfId="116" applyNumberFormat="1" applyFont="1" applyFill="1" applyBorder="1" applyAlignment="1">
      <alignment horizontal="center" vertical="center" wrapText="1"/>
    </xf>
    <xf numFmtId="0" fontId="29" fillId="0" borderId="13" xfId="116" applyFont="1" applyFill="1" applyBorder="1" applyAlignment="1">
      <alignment horizontal="center" vertical="center" wrapText="1"/>
    </xf>
    <xf numFmtId="0" fontId="25" fillId="0" borderId="14" xfId="116" applyFont="1" applyFill="1" applyBorder="1" applyAlignment="1">
      <alignment horizontal="right" vertical="top"/>
    </xf>
    <xf numFmtId="0" fontId="47" fillId="0" borderId="0" xfId="116" applyFont="1" applyFill="1" applyBorder="1" applyAlignment="1">
      <alignment horizontal="center" vertical="center" wrapText="1"/>
    </xf>
    <xf numFmtId="0" fontId="25" fillId="0" borderId="14" xfId="116" applyFont="1" applyFill="1" applyBorder="1" applyAlignment="1">
      <alignment horizontal="center" vertical="top"/>
    </xf>
    <xf numFmtId="0" fontId="25" fillId="0" borderId="0" xfId="116" applyFont="1" applyFill="1" applyBorder="1" applyAlignment="1">
      <alignment horizontal="center" vertical="top"/>
    </xf>
    <xf numFmtId="0" fontId="35" fillId="0" borderId="19" xfId="116" applyFont="1" applyFill="1" applyBorder="1" applyAlignment="1">
      <alignment horizontal="center" vertical="center" wrapText="1"/>
    </xf>
    <xf numFmtId="0" fontId="35" fillId="0" borderId="23" xfId="116" applyFont="1" applyFill="1" applyBorder="1" applyAlignment="1">
      <alignment horizontal="center" vertical="center" wrapText="1"/>
    </xf>
    <xf numFmtId="0" fontId="35" fillId="0" borderId="18" xfId="116" applyFont="1" applyFill="1" applyBorder="1" applyAlignment="1">
      <alignment horizontal="center" vertical="center" wrapText="1"/>
    </xf>
    <xf numFmtId="0" fontId="24" fillId="0" borderId="13" xfId="116" applyFont="1" applyFill="1" applyBorder="1" applyAlignment="1">
      <alignment horizontal="center" vertical="center" wrapText="1"/>
    </xf>
    <xf numFmtId="0" fontId="47" fillId="0" borderId="0" xfId="116" applyFont="1" applyFill="1" applyBorder="1" applyAlignment="1">
      <alignment horizontal="center" vertical="top" wrapText="1"/>
    </xf>
    <xf numFmtId="0" fontId="42" fillId="0" borderId="13" xfId="116" applyFont="1" applyFill="1" applyBorder="1" applyAlignment="1">
      <alignment horizontal="center" vertical="center" wrapText="1"/>
    </xf>
    <xf numFmtId="0" fontId="24" fillId="0" borderId="16" xfId="116" applyFont="1" applyFill="1" applyBorder="1" applyAlignment="1">
      <alignment horizontal="center" vertical="center" wrapText="1"/>
    </xf>
    <xf numFmtId="0" fontId="24" fillId="0" borderId="17" xfId="116" applyFont="1" applyFill="1" applyBorder="1" applyAlignment="1">
      <alignment horizontal="center" vertical="center" wrapText="1"/>
    </xf>
    <xf numFmtId="0" fontId="24" fillId="0" borderId="15" xfId="116" applyFont="1" applyFill="1" applyBorder="1" applyAlignment="1">
      <alignment horizontal="center" vertical="center" wrapText="1"/>
    </xf>
    <xf numFmtId="0" fontId="5" fillId="0" borderId="16" xfId="107" applyFont="1" applyFill="1" applyBorder="1" applyAlignment="1">
      <alignment horizontal="center" vertical="center" wrapText="1"/>
    </xf>
    <xf numFmtId="0" fontId="5" fillId="0" borderId="15" xfId="107" applyFont="1" applyFill="1" applyBorder="1" applyAlignment="1">
      <alignment horizontal="center" vertical="center" wrapText="1"/>
    </xf>
    <xf numFmtId="0" fontId="20" fillId="0" borderId="19" xfId="106" applyFont="1" applyFill="1" applyBorder="1" applyAlignment="1">
      <alignment horizontal="center" vertical="center"/>
    </xf>
    <xf numFmtId="0" fontId="20" fillId="0" borderId="18" xfId="106" applyFont="1" applyFill="1" applyBorder="1" applyAlignment="1">
      <alignment horizontal="center" vertical="center"/>
    </xf>
    <xf numFmtId="0" fontId="19" fillId="0" borderId="0" xfId="115" applyFont="1" applyFill="1" applyAlignment="1">
      <alignment horizontal="center" vertical="top" wrapText="1"/>
    </xf>
    <xf numFmtId="1" fontId="13" fillId="0" borderId="16" xfId="103" applyNumberFormat="1" applyFont="1" applyFill="1" applyBorder="1" applyAlignment="1" applyProtection="1">
      <alignment horizontal="center"/>
      <protection locked="0"/>
    </xf>
    <xf numFmtId="1" fontId="13" fillId="0" borderId="17" xfId="103" applyNumberFormat="1" applyFont="1" applyFill="1" applyBorder="1" applyAlignment="1" applyProtection="1">
      <alignment horizontal="center"/>
      <protection locked="0"/>
    </xf>
    <xf numFmtId="1" fontId="13" fillId="0" borderId="15" xfId="103" applyNumberFormat="1" applyFont="1" applyFill="1" applyBorder="1" applyAlignment="1" applyProtection="1">
      <alignment horizontal="center"/>
      <protection locked="0"/>
    </xf>
    <xf numFmtId="0" fontId="35" fillId="0" borderId="20" xfId="116" applyFont="1" applyFill="1" applyBorder="1" applyAlignment="1">
      <alignment horizontal="center" vertical="center" wrapText="1"/>
    </xf>
    <xf numFmtId="0" fontId="35" fillId="0" borderId="21" xfId="116" applyFont="1" applyFill="1" applyBorder="1" applyAlignment="1">
      <alignment horizontal="center" vertical="center" wrapText="1"/>
    </xf>
    <xf numFmtId="0" fontId="35" fillId="0" borderId="24" xfId="116" applyFont="1" applyFill="1" applyBorder="1" applyAlignment="1">
      <alignment horizontal="center" vertical="center" wrapText="1"/>
    </xf>
    <xf numFmtId="0" fontId="35" fillId="0" borderId="25" xfId="116" applyFont="1" applyFill="1" applyBorder="1" applyAlignment="1">
      <alignment horizontal="center" vertical="center" wrapText="1"/>
    </xf>
    <xf numFmtId="0" fontId="35" fillId="0" borderId="0" xfId="116" applyFont="1" applyFill="1" applyBorder="1" applyAlignment="1">
      <alignment horizontal="center" vertical="center" wrapText="1"/>
    </xf>
    <xf numFmtId="0" fontId="35" fillId="0" borderId="26" xfId="116" applyFont="1" applyFill="1" applyBorder="1" applyAlignment="1">
      <alignment horizontal="center" vertical="center" wrapText="1"/>
    </xf>
    <xf numFmtId="0" fontId="35" fillId="0" borderId="22" xfId="116" applyFont="1" applyFill="1" applyBorder="1" applyAlignment="1">
      <alignment horizontal="center" vertical="center" wrapText="1"/>
    </xf>
    <xf numFmtId="0" fontId="35" fillId="0" borderId="14" xfId="116" applyFont="1" applyFill="1" applyBorder="1" applyAlignment="1">
      <alignment horizontal="center" vertical="center" wrapText="1"/>
    </xf>
    <xf numFmtId="0" fontId="35" fillId="0" borderId="27" xfId="116" applyFont="1" applyFill="1" applyBorder="1" applyAlignment="1">
      <alignment horizontal="center" vertical="center" wrapText="1"/>
    </xf>
    <xf numFmtId="1" fontId="12" fillId="0" borderId="20" xfId="103" applyNumberFormat="1" applyFont="1" applyFill="1" applyBorder="1" applyAlignment="1" applyProtection="1">
      <alignment horizontal="center" vertical="center" wrapText="1"/>
    </xf>
    <xf numFmtId="1" fontId="12" fillId="0" borderId="21" xfId="103" applyNumberFormat="1" applyFont="1" applyFill="1" applyBorder="1" applyAlignment="1" applyProtection="1">
      <alignment horizontal="center" vertical="center" wrapText="1"/>
    </xf>
    <xf numFmtId="1" fontId="12" fillId="0" borderId="24" xfId="103" applyNumberFormat="1" applyFont="1" applyFill="1" applyBorder="1" applyAlignment="1" applyProtection="1">
      <alignment horizontal="center" vertical="center" wrapText="1"/>
    </xf>
    <xf numFmtId="1" fontId="12" fillId="0" borderId="25" xfId="103" applyNumberFormat="1" applyFont="1" applyFill="1" applyBorder="1" applyAlignment="1" applyProtection="1">
      <alignment horizontal="center" vertical="center" wrapText="1"/>
    </xf>
    <xf numFmtId="1" fontId="12" fillId="0" borderId="0" xfId="103" applyNumberFormat="1" applyFont="1" applyFill="1" applyBorder="1" applyAlignment="1" applyProtection="1">
      <alignment horizontal="center" vertical="center" wrapText="1"/>
    </xf>
    <xf numFmtId="1" fontId="12" fillId="0" borderId="26" xfId="103" applyNumberFormat="1" applyFont="1" applyFill="1" applyBorder="1" applyAlignment="1" applyProtection="1">
      <alignment horizontal="center" vertical="center" wrapText="1"/>
    </xf>
    <xf numFmtId="1" fontId="12" fillId="0" borderId="22" xfId="103" applyNumberFormat="1" applyFont="1" applyFill="1" applyBorder="1" applyAlignment="1" applyProtection="1">
      <alignment horizontal="center" vertical="center" wrapText="1"/>
    </xf>
    <xf numFmtId="1" fontId="12" fillId="0" borderId="14" xfId="103" applyNumberFormat="1" applyFont="1" applyFill="1" applyBorder="1" applyAlignment="1" applyProtection="1">
      <alignment horizontal="center" vertical="center" wrapText="1"/>
    </xf>
    <xf numFmtId="1" fontId="12" fillId="0" borderId="27" xfId="103" applyNumberFormat="1" applyFont="1" applyFill="1" applyBorder="1" applyAlignment="1" applyProtection="1">
      <alignment horizontal="center" vertical="center" wrapText="1"/>
    </xf>
    <xf numFmtId="1" fontId="12" fillId="0" borderId="13" xfId="103" applyNumberFormat="1" applyFont="1" applyFill="1" applyBorder="1" applyAlignment="1" applyProtection="1">
      <alignment horizontal="center" vertical="center" wrapText="1"/>
    </xf>
    <xf numFmtId="1" fontId="3" fillId="0" borderId="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4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5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6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2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103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15" applyFont="1" applyFill="1" applyBorder="1" applyAlignment="1">
      <alignment horizontal="center" vertical="top" wrapText="1"/>
    </xf>
    <xf numFmtId="0" fontId="30" fillId="0" borderId="0" xfId="116" applyFont="1" applyFill="1" applyBorder="1" applyAlignment="1">
      <alignment horizontal="center" vertical="top" wrapText="1"/>
    </xf>
    <xf numFmtId="1" fontId="5" fillId="0" borderId="0" xfId="103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06" applyFont="1" applyFill="1" applyBorder="1" applyAlignment="1">
      <alignment horizontal="center" vertical="center" wrapText="1"/>
    </xf>
    <xf numFmtId="0" fontId="3" fillId="0" borderId="13" xfId="115" applyFont="1" applyFill="1" applyBorder="1" applyAlignment="1">
      <alignment horizontal="center" vertical="center" wrapText="1"/>
    </xf>
    <xf numFmtId="1" fontId="3" fillId="0" borderId="0" xfId="103" applyNumberFormat="1" applyFont="1" applyFill="1" applyAlignment="1" applyProtection="1">
      <alignment horizontal="center" wrapText="1"/>
      <protection locked="0"/>
    </xf>
    <xf numFmtId="0" fontId="19" fillId="0" borderId="0" xfId="111" applyFont="1" applyFill="1" applyAlignment="1">
      <alignment horizontal="center" vertical="top" wrapText="1"/>
    </xf>
    <xf numFmtId="0" fontId="57" fillId="0" borderId="0" xfId="111" applyFont="1" applyFill="1" applyAlignment="1">
      <alignment horizontal="center" vertical="top" wrapText="1"/>
    </xf>
    <xf numFmtId="0" fontId="19" fillId="0" borderId="14" xfId="115" applyFont="1" applyFill="1" applyBorder="1" applyAlignment="1">
      <alignment horizontal="center" vertical="top" wrapText="1"/>
    </xf>
    <xf numFmtId="0" fontId="5" fillId="0" borderId="17" xfId="107" applyFont="1" applyFill="1" applyBorder="1" applyAlignment="1">
      <alignment horizontal="center" vertical="center" wrapText="1"/>
    </xf>
    <xf numFmtId="0" fontId="3" fillId="0" borderId="19" xfId="115" applyFont="1" applyFill="1" applyBorder="1" applyAlignment="1">
      <alignment horizontal="center" vertical="center" wrapText="1"/>
    </xf>
    <xf numFmtId="0" fontId="3" fillId="0" borderId="23" xfId="115" applyFont="1" applyFill="1" applyBorder="1" applyAlignment="1">
      <alignment horizontal="center" vertical="center" wrapText="1"/>
    </xf>
    <xf numFmtId="0" fontId="3" fillId="0" borderId="18" xfId="115" applyFont="1" applyFill="1" applyBorder="1" applyAlignment="1">
      <alignment horizontal="center" vertical="center" wrapText="1"/>
    </xf>
    <xf numFmtId="0" fontId="4" fillId="0" borderId="19" xfId="107" applyFont="1" applyFill="1" applyBorder="1" applyAlignment="1">
      <alignment horizontal="center" vertical="center"/>
    </xf>
    <xf numFmtId="0" fontId="4" fillId="0" borderId="18" xfId="107" applyFont="1" applyFill="1" applyBorder="1" applyAlignment="1">
      <alignment horizontal="center" vertical="center"/>
    </xf>
    <xf numFmtId="0" fontId="21" fillId="0" borderId="20" xfId="107" applyFont="1" applyFill="1" applyBorder="1" applyAlignment="1">
      <alignment horizontal="center" vertical="center" wrapText="1"/>
    </xf>
    <xf numFmtId="0" fontId="21" fillId="0" borderId="21" xfId="107" applyFont="1" applyFill="1" applyBorder="1" applyAlignment="1">
      <alignment horizontal="center" vertical="center" wrapText="1"/>
    </xf>
    <xf numFmtId="0" fontId="21" fillId="0" borderId="22" xfId="107" applyFont="1" applyFill="1" applyBorder="1" applyAlignment="1">
      <alignment horizontal="center" vertical="center" wrapText="1"/>
    </xf>
    <xf numFmtId="0" fontId="21" fillId="0" borderId="14" xfId="107" applyFont="1" applyFill="1" applyBorder="1" applyAlignment="1">
      <alignment horizontal="center" vertical="center" wrapText="1"/>
    </xf>
    <xf numFmtId="1" fontId="12" fillId="0" borderId="20" xfId="114" applyNumberFormat="1" applyFont="1" applyFill="1" applyBorder="1" applyAlignment="1" applyProtection="1">
      <alignment horizontal="center" vertical="center" wrapText="1"/>
    </xf>
    <xf numFmtId="1" fontId="12" fillId="0" borderId="21" xfId="114" applyNumberFormat="1" applyFont="1" applyFill="1" applyBorder="1" applyAlignment="1" applyProtection="1">
      <alignment horizontal="center" vertical="center" wrapText="1"/>
    </xf>
    <xf numFmtId="1" fontId="12" fillId="0" borderId="24" xfId="114" applyNumberFormat="1" applyFont="1" applyFill="1" applyBorder="1" applyAlignment="1" applyProtection="1">
      <alignment horizontal="center" vertical="center" wrapText="1"/>
    </xf>
    <xf numFmtId="1" fontId="12" fillId="0" borderId="22" xfId="114" applyNumberFormat="1" applyFont="1" applyFill="1" applyBorder="1" applyAlignment="1" applyProtection="1">
      <alignment horizontal="center" vertical="center" wrapText="1"/>
    </xf>
    <xf numFmtId="1" fontId="12" fillId="0" borderId="14" xfId="114" applyNumberFormat="1" applyFont="1" applyFill="1" applyBorder="1" applyAlignment="1" applyProtection="1">
      <alignment horizontal="center" vertical="center" wrapText="1"/>
    </xf>
    <xf numFmtId="1" fontId="12" fillId="0" borderId="27" xfId="114" applyNumberFormat="1" applyFont="1" applyFill="1" applyBorder="1" applyAlignment="1" applyProtection="1">
      <alignment horizontal="center" vertical="center" wrapText="1"/>
    </xf>
    <xf numFmtId="1" fontId="11" fillId="0" borderId="21" xfId="114" applyNumberFormat="1" applyFont="1" applyFill="1" applyBorder="1" applyAlignment="1" applyProtection="1">
      <alignment horizontal="left"/>
      <protection locked="0"/>
    </xf>
    <xf numFmtId="1" fontId="12" fillId="4" borderId="20" xfId="114" applyNumberFormat="1" applyFont="1" applyFill="1" applyBorder="1" applyAlignment="1" applyProtection="1">
      <alignment horizontal="center" vertical="center" wrapText="1"/>
    </xf>
    <xf numFmtId="1" fontId="12" fillId="4" borderId="21" xfId="114" applyNumberFormat="1" applyFont="1" applyFill="1" applyBorder="1" applyAlignment="1" applyProtection="1">
      <alignment horizontal="center" vertical="center" wrapText="1"/>
    </xf>
    <xf numFmtId="1" fontId="12" fillId="4" borderId="24" xfId="114" applyNumberFormat="1" applyFont="1" applyFill="1" applyBorder="1" applyAlignment="1" applyProtection="1">
      <alignment horizontal="center" vertical="center" wrapText="1"/>
    </xf>
    <xf numFmtId="1" fontId="12" fillId="4" borderId="22" xfId="114" applyNumberFormat="1" applyFont="1" applyFill="1" applyBorder="1" applyAlignment="1" applyProtection="1">
      <alignment horizontal="center" vertical="center" wrapText="1"/>
    </xf>
    <xf numFmtId="1" fontId="12" fillId="4" borderId="14" xfId="114" applyNumberFormat="1" applyFont="1" applyFill="1" applyBorder="1" applyAlignment="1" applyProtection="1">
      <alignment horizontal="center" vertical="center" wrapText="1"/>
    </xf>
    <xf numFmtId="1" fontId="12" fillId="4" borderId="27" xfId="114" applyNumberFormat="1" applyFont="1" applyFill="1" applyBorder="1" applyAlignment="1" applyProtection="1">
      <alignment horizontal="center" vertical="center" wrapText="1"/>
    </xf>
    <xf numFmtId="1" fontId="3" fillId="0" borderId="0" xfId="114" applyNumberFormat="1" applyFont="1" applyAlignment="1" applyProtection="1">
      <alignment horizontal="center" vertical="center" wrapText="1"/>
      <protection locked="0"/>
    </xf>
    <xf numFmtId="1" fontId="12" fillId="4" borderId="13" xfId="114" applyNumberFormat="1" applyFont="1" applyFill="1" applyBorder="1" applyAlignment="1" applyProtection="1">
      <alignment horizontal="center" vertical="center" wrapText="1"/>
    </xf>
  </cellXfs>
  <cellStyles count="13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20% – Акцентування1" xfId="14"/>
    <cellStyle name="20% – Акцентування2" xfId="15"/>
    <cellStyle name="20% – Акцентування3" xfId="16"/>
    <cellStyle name="20% – Акцентування4" xfId="17"/>
    <cellStyle name="20% – Акцентування5" xfId="18"/>
    <cellStyle name="20% – Акцентування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40% – Акцентування1" xfId="32"/>
    <cellStyle name="40% – Акцентування2" xfId="33"/>
    <cellStyle name="40% – Акцентування3" xfId="34"/>
    <cellStyle name="40% – Акцентування4" xfId="35"/>
    <cellStyle name="40% – Акцентування5" xfId="36"/>
    <cellStyle name="40% – Акцентування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" xfId="44"/>
    <cellStyle name="60% - Акцент2" xfId="45"/>
    <cellStyle name="60% - Акцент3" xfId="46"/>
    <cellStyle name="60% - Акцент4" xfId="47"/>
    <cellStyle name="60% - Акцент5" xfId="48"/>
    <cellStyle name="60% - Акцент6" xfId="49"/>
    <cellStyle name="60% – Акцентування1" xfId="50"/>
    <cellStyle name="60% – Акцентування2" xfId="51"/>
    <cellStyle name="60% – Акцентування3" xfId="52"/>
    <cellStyle name="60% – Акцентування4" xfId="53"/>
    <cellStyle name="60% – Акцентування5" xfId="54"/>
    <cellStyle name="60% – Акцентування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Input" xfId="71"/>
    <cellStyle name="Linked Cell" xfId="72"/>
    <cellStyle name="Neutral" xfId="73"/>
    <cellStyle name="Normal" xfId="0" builtinId="0"/>
    <cellStyle name="Note" xfId="74"/>
    <cellStyle name="Output" xfId="75"/>
    <cellStyle name="Title" xfId="76"/>
    <cellStyle name="Total" xfId="77"/>
    <cellStyle name="Warning Tex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Акцентування1" xfId="85"/>
    <cellStyle name="Акцентування2" xfId="86"/>
    <cellStyle name="Акцентування3" xfId="87"/>
    <cellStyle name="Акцентування4" xfId="88"/>
    <cellStyle name="Акцентування5" xfId="89"/>
    <cellStyle name="Акцентування6" xfId="90"/>
    <cellStyle name="Вывод 2" xfId="91"/>
    <cellStyle name="Вычисление 2" xfId="92"/>
    <cellStyle name="Заголовок 1 2" xfId="93"/>
    <cellStyle name="Заголовок 2 2" xfId="94"/>
    <cellStyle name="Заголовок 3 2" xfId="95"/>
    <cellStyle name="Заголовок 4 2" xfId="96"/>
    <cellStyle name="Звичайний 2 3" xfId="97"/>
    <cellStyle name="Звичайний 3 2" xfId="98"/>
    <cellStyle name="Итог 2" xfId="99"/>
    <cellStyle name="Нейтральный 2" xfId="100"/>
    <cellStyle name="Обчислення" xfId="101"/>
    <cellStyle name="Обычный 2" xfId="102"/>
    <cellStyle name="Обычный 2 2" xfId="103"/>
    <cellStyle name="Обычный 4" xfId="104"/>
    <cellStyle name="Обычный 5" xfId="105"/>
    <cellStyle name="Обычный 6" xfId="106"/>
    <cellStyle name="Обычный 6 2" xfId="107"/>
    <cellStyle name="Обычный 6 3" xfId="108"/>
    <cellStyle name="Обычный_12 Зинкевич" xfId="109"/>
    <cellStyle name="Обычный_12.01.2015" xfId="110"/>
    <cellStyle name="Обычный_4 категории вмесмте СОЦ_УРАЗЛИВІ__ТАБО_4 категорії Квота!!!_2014 рік" xfId="111"/>
    <cellStyle name="Обычный_АктЗах_5%квот Оксана" xfId="112"/>
    <cellStyle name="Обычный_Інваліди_Лайт1111" xfId="113"/>
    <cellStyle name="Обычный_Молодь_сравн_04_14" xfId="114"/>
    <cellStyle name="Обычный_Перевірка_Молодь_до 18 років" xfId="115"/>
    <cellStyle name="Обычный_Табл. 3.15" xfId="116"/>
    <cellStyle name="Обычный_Укомплектування_11_2013" xfId="117"/>
    <cellStyle name="Підсумок" xfId="118"/>
    <cellStyle name="Плохой 2" xfId="119"/>
    <cellStyle name="Поганий" xfId="120"/>
    <cellStyle name="Пояснение 2" xfId="121"/>
    <cellStyle name="Примечание 2" xfId="122"/>
    <cellStyle name="Примітка" xfId="123"/>
    <cellStyle name="Результат" xfId="124"/>
    <cellStyle name="Середній" xfId="125"/>
    <cellStyle name="Стиль 1" xfId="126"/>
    <cellStyle name="Текст пояснення" xfId="127"/>
    <cellStyle name="Тысячи [0]_Анализ" xfId="128"/>
    <cellStyle name="Тысячи_Анализ" xfId="129"/>
    <cellStyle name="ФинᎰнсовый_Лист1 (3)_1" xfId="1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52437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A30" sqref="A30"/>
    </sheetView>
  </sheetViews>
  <sheetFormatPr defaultColWidth="8" defaultRowHeight="12.75"/>
  <cols>
    <col min="1" max="1" width="61.28515625" style="2" customWidth="1"/>
    <col min="2" max="3" width="24.42578125" style="16" customWidth="1"/>
    <col min="4" max="5" width="11.5703125" style="2" customWidth="1"/>
    <col min="6" max="16384" width="8" style="2"/>
  </cols>
  <sheetData>
    <row r="1" spans="1:11" ht="78" customHeight="1">
      <c r="A1" s="223" t="s">
        <v>75</v>
      </c>
      <c r="B1" s="223"/>
      <c r="C1" s="223"/>
      <c r="D1" s="223"/>
      <c r="E1" s="223"/>
    </row>
    <row r="2" spans="1:11" ht="17.25" customHeight="1">
      <c r="A2" s="223"/>
      <c r="B2" s="223"/>
      <c r="C2" s="223"/>
      <c r="D2" s="223"/>
      <c r="E2" s="223"/>
    </row>
    <row r="3" spans="1:11" s="3" customFormat="1" ht="23.25" customHeight="1">
      <c r="A3" s="218" t="s">
        <v>0</v>
      </c>
      <c r="B3" s="224" t="s">
        <v>84</v>
      </c>
      <c r="C3" s="224" t="s">
        <v>85</v>
      </c>
      <c r="D3" s="221" t="s">
        <v>2</v>
      </c>
      <c r="E3" s="222"/>
    </row>
    <row r="4" spans="1:11" s="3" customFormat="1" ht="27.75" customHeight="1">
      <c r="A4" s="219"/>
      <c r="B4" s="225"/>
      <c r="C4" s="225"/>
      <c r="D4" s="4" t="s">
        <v>3</v>
      </c>
      <c r="E4" s="5" t="s">
        <v>45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46</v>
      </c>
      <c r="B6" s="194">
        <v>5802</v>
      </c>
      <c r="C6" s="194">
        <v>5752</v>
      </c>
      <c r="D6" s="10">
        <f t="shared" ref="D6:D11" si="0">C6/B6*100</f>
        <v>99.13822819717339</v>
      </c>
      <c r="E6" s="190">
        <f t="shared" ref="E6:E11" si="1">C6-B6</f>
        <v>-50</v>
      </c>
      <c r="K6" s="11"/>
    </row>
    <row r="7" spans="1:11" s="3" customFormat="1" ht="31.5" customHeight="1">
      <c r="A7" s="9" t="s">
        <v>47</v>
      </c>
      <c r="B7" s="194">
        <v>4143</v>
      </c>
      <c r="C7" s="194">
        <v>4391</v>
      </c>
      <c r="D7" s="10">
        <f t="shared" si="0"/>
        <v>105.98600048274199</v>
      </c>
      <c r="E7" s="190">
        <f t="shared" si="1"/>
        <v>248</v>
      </c>
      <c r="K7" s="11"/>
    </row>
    <row r="8" spans="1:11" s="3" customFormat="1" ht="45" customHeight="1">
      <c r="A8" s="12" t="s">
        <v>48</v>
      </c>
      <c r="B8" s="194">
        <v>334</v>
      </c>
      <c r="C8" s="194">
        <v>152</v>
      </c>
      <c r="D8" s="10">
        <f t="shared" si="0"/>
        <v>45.508982035928142</v>
      </c>
      <c r="E8" s="190">
        <f t="shared" si="1"/>
        <v>-182</v>
      </c>
      <c r="K8" s="11"/>
    </row>
    <row r="9" spans="1:11" s="3" customFormat="1" ht="35.25" customHeight="1">
      <c r="A9" s="13" t="s">
        <v>49</v>
      </c>
      <c r="B9" s="194">
        <v>353</v>
      </c>
      <c r="C9" s="194">
        <v>153</v>
      </c>
      <c r="D9" s="10">
        <f t="shared" si="0"/>
        <v>43.342776203966004</v>
      </c>
      <c r="E9" s="190">
        <f t="shared" si="1"/>
        <v>-200</v>
      </c>
      <c r="K9" s="11"/>
    </row>
    <row r="10" spans="1:11" s="3" customFormat="1" ht="45.75" customHeight="1">
      <c r="A10" s="13" t="s">
        <v>50</v>
      </c>
      <c r="B10" s="194">
        <v>117</v>
      </c>
      <c r="C10" s="194">
        <v>34</v>
      </c>
      <c r="D10" s="10">
        <f t="shared" si="0"/>
        <v>29.059829059829063</v>
      </c>
      <c r="E10" s="190">
        <f t="shared" si="1"/>
        <v>-83</v>
      </c>
      <c r="K10" s="11"/>
    </row>
    <row r="11" spans="1:11" s="3" customFormat="1" ht="55.5" customHeight="1">
      <c r="A11" s="13" t="s">
        <v>51</v>
      </c>
      <c r="B11" s="194">
        <v>3492</v>
      </c>
      <c r="C11" s="194">
        <v>3104</v>
      </c>
      <c r="D11" s="10">
        <f t="shared" si="0"/>
        <v>88.888888888888886</v>
      </c>
      <c r="E11" s="190">
        <f t="shared" si="1"/>
        <v>-388</v>
      </c>
      <c r="K11" s="11"/>
    </row>
    <row r="12" spans="1:11" s="3" customFormat="1" ht="12.75" customHeight="1">
      <c r="A12" s="214" t="s">
        <v>5</v>
      </c>
      <c r="B12" s="215"/>
      <c r="C12" s="215"/>
      <c r="D12" s="215"/>
      <c r="E12" s="215"/>
      <c r="K12" s="11"/>
    </row>
    <row r="13" spans="1:11" s="3" customFormat="1" ht="15" customHeight="1">
      <c r="A13" s="216"/>
      <c r="B13" s="217"/>
      <c r="C13" s="217"/>
      <c r="D13" s="217"/>
      <c r="E13" s="217"/>
      <c r="K13" s="11"/>
    </row>
    <row r="14" spans="1:11" s="3" customFormat="1" ht="24" customHeight="1">
      <c r="A14" s="218" t="s">
        <v>0</v>
      </c>
      <c r="B14" s="220" t="s">
        <v>86</v>
      </c>
      <c r="C14" s="220" t="s">
        <v>87</v>
      </c>
      <c r="D14" s="221" t="s">
        <v>2</v>
      </c>
      <c r="E14" s="222"/>
      <c r="K14" s="11"/>
    </row>
    <row r="15" spans="1:11" ht="35.25" customHeight="1">
      <c r="A15" s="219"/>
      <c r="B15" s="220"/>
      <c r="C15" s="220"/>
      <c r="D15" s="4" t="s">
        <v>3</v>
      </c>
      <c r="E15" s="5" t="s">
        <v>52</v>
      </c>
      <c r="K15" s="11"/>
    </row>
    <row r="16" spans="1:11" ht="24" customHeight="1">
      <c r="A16" s="9" t="s">
        <v>46</v>
      </c>
      <c r="B16" s="198">
        <v>4864</v>
      </c>
      <c r="C16" s="198">
        <v>5057</v>
      </c>
      <c r="D16" s="14">
        <f>C16/B16*100</f>
        <v>103.96792763157893</v>
      </c>
      <c r="E16" s="191">
        <f>C16-B16</f>
        <v>193</v>
      </c>
      <c r="K16" s="11"/>
    </row>
    <row r="17" spans="1:11" ht="25.5" customHeight="1">
      <c r="A17" s="1" t="s">
        <v>47</v>
      </c>
      <c r="B17" s="198">
        <v>3343</v>
      </c>
      <c r="C17" s="198">
        <v>3738</v>
      </c>
      <c r="D17" s="14">
        <f>C17/B17*100</f>
        <v>111.81573437032606</v>
      </c>
      <c r="E17" s="191">
        <f>C17-B17</f>
        <v>395</v>
      </c>
      <c r="K17" s="11"/>
    </row>
    <row r="18" spans="1:11" ht="30" customHeight="1">
      <c r="A18" s="1" t="s">
        <v>53</v>
      </c>
      <c r="B18" s="198">
        <v>2911</v>
      </c>
      <c r="C18" s="198">
        <v>3156</v>
      </c>
      <c r="D18" s="14">
        <f>C18/B18*100</f>
        <v>108.4163517691515</v>
      </c>
      <c r="E18" s="191">
        <f>C18-B18</f>
        <v>245</v>
      </c>
      <c r="K18" s="11"/>
    </row>
    <row r="19" spans="1:11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D37" sqref="D37"/>
    </sheetView>
  </sheetViews>
  <sheetFormatPr defaultColWidth="9.42578125" defaultRowHeight="15.75"/>
  <cols>
    <col min="1" max="1" width="18.7109375" style="82" customWidth="1"/>
    <col min="2" max="3" width="10.7109375" style="82" customWidth="1"/>
    <col min="4" max="4" width="7.7109375" style="82" customWidth="1"/>
    <col min="5" max="6" width="10.140625" style="80" customWidth="1"/>
    <col min="7" max="7" width="7.140625" style="83" customWidth="1"/>
    <col min="8" max="9" width="10.7109375" style="80" customWidth="1"/>
    <col min="10" max="10" width="7.140625" style="83" customWidth="1"/>
    <col min="11" max="11" width="8.140625" style="80" customWidth="1"/>
    <col min="12" max="12" width="7.5703125" style="80" customWidth="1"/>
    <col min="13" max="13" width="7" style="83" customWidth="1"/>
    <col min="14" max="15" width="9.5703125" style="83" customWidth="1"/>
    <col min="16" max="16" width="6.28515625" style="83" customWidth="1"/>
    <col min="17" max="18" width="9.28515625" style="80" customWidth="1"/>
    <col min="19" max="19" width="6.42578125" style="83" customWidth="1"/>
    <col min="20" max="21" width="9.28515625" style="80" customWidth="1"/>
    <col min="22" max="22" width="6.42578125" style="83" customWidth="1"/>
    <col min="23" max="23" width="9.140625" style="80" customWidth="1"/>
    <col min="24" max="24" width="9.5703125" style="80" customWidth="1"/>
    <col min="25" max="25" width="6.42578125" style="83" customWidth="1"/>
    <col min="26" max="26" width="8.5703125" style="80" customWidth="1"/>
    <col min="27" max="27" width="9.5703125" style="81" customWidth="1"/>
    <col min="28" max="28" width="6.7109375" style="83" customWidth="1"/>
    <col min="29" max="31" width="9.140625" style="80" customWidth="1"/>
    <col min="32" max="32" width="10.85546875" style="80" bestFit="1" customWidth="1"/>
    <col min="33" max="253" width="9.140625" style="80" customWidth="1"/>
    <col min="254" max="254" width="18.7109375" style="80" customWidth="1"/>
    <col min="255" max="16384" width="9.42578125" style="80"/>
  </cols>
  <sheetData>
    <row r="1" spans="1:29" s="59" customFormat="1" ht="43.15" customHeight="1">
      <c r="A1" s="152"/>
      <c r="B1" s="282" t="s">
        <v>101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55"/>
      <c r="O1" s="55"/>
      <c r="P1" s="55"/>
      <c r="Q1" s="56"/>
      <c r="R1" s="56"/>
      <c r="S1" s="57"/>
      <c r="T1" s="56"/>
      <c r="U1" s="56"/>
      <c r="V1" s="57"/>
      <c r="W1" s="56"/>
      <c r="X1" s="56"/>
      <c r="Y1" s="58"/>
      <c r="AA1" s="60"/>
      <c r="AB1" s="166" t="s">
        <v>25</v>
      </c>
    </row>
    <row r="2" spans="1:29" s="59" customFormat="1" ht="11.25" customHeight="1">
      <c r="A2" s="152"/>
      <c r="B2" s="153"/>
      <c r="C2" s="153"/>
      <c r="D2" s="153"/>
      <c r="E2" s="153"/>
      <c r="F2" s="153"/>
      <c r="G2" s="153"/>
      <c r="H2" s="145"/>
      <c r="I2" s="145"/>
      <c r="J2" s="145"/>
      <c r="K2" s="153"/>
      <c r="L2" s="153"/>
      <c r="M2" s="61" t="s">
        <v>8</v>
      </c>
      <c r="N2" s="55"/>
      <c r="O2" s="55"/>
      <c r="P2" s="55"/>
      <c r="Q2" s="56"/>
      <c r="R2" s="56"/>
      <c r="S2" s="57"/>
      <c r="T2" s="56"/>
      <c r="U2" s="56"/>
      <c r="V2" s="57"/>
      <c r="W2" s="56"/>
      <c r="X2" s="56"/>
      <c r="Y2" s="58"/>
      <c r="AA2" s="60"/>
      <c r="AB2" s="61" t="s">
        <v>8</v>
      </c>
    </row>
    <row r="3" spans="1:29" s="59" customFormat="1" ht="27.75" customHeight="1">
      <c r="A3" s="248"/>
      <c r="B3" s="260" t="s">
        <v>9</v>
      </c>
      <c r="C3" s="261"/>
      <c r="D3" s="262"/>
      <c r="E3" s="260" t="s">
        <v>16</v>
      </c>
      <c r="F3" s="261"/>
      <c r="G3" s="262"/>
      <c r="H3" s="269" t="s">
        <v>29</v>
      </c>
      <c r="I3" s="269"/>
      <c r="J3" s="269"/>
      <c r="K3" s="260" t="s">
        <v>17</v>
      </c>
      <c r="L3" s="261"/>
      <c r="M3" s="262"/>
      <c r="N3" s="260" t="s">
        <v>11</v>
      </c>
      <c r="O3" s="261"/>
      <c r="P3" s="262"/>
      <c r="Q3" s="260" t="s">
        <v>12</v>
      </c>
      <c r="R3" s="261"/>
      <c r="S3" s="261"/>
      <c r="T3" s="260" t="s">
        <v>18</v>
      </c>
      <c r="U3" s="261"/>
      <c r="V3" s="262"/>
      <c r="W3" s="271" t="s">
        <v>20</v>
      </c>
      <c r="X3" s="272"/>
      <c r="Y3" s="273"/>
      <c r="Z3" s="260" t="s">
        <v>19</v>
      </c>
      <c r="AA3" s="261"/>
      <c r="AB3" s="262"/>
    </row>
    <row r="4" spans="1:29" s="62" customFormat="1" ht="22.5" customHeight="1">
      <c r="A4" s="249"/>
      <c r="B4" s="263"/>
      <c r="C4" s="264"/>
      <c r="D4" s="265"/>
      <c r="E4" s="263"/>
      <c r="F4" s="264"/>
      <c r="G4" s="265"/>
      <c r="H4" s="269"/>
      <c r="I4" s="269"/>
      <c r="J4" s="269"/>
      <c r="K4" s="264"/>
      <c r="L4" s="264"/>
      <c r="M4" s="265"/>
      <c r="N4" s="263"/>
      <c r="O4" s="264"/>
      <c r="P4" s="265"/>
      <c r="Q4" s="263"/>
      <c r="R4" s="264"/>
      <c r="S4" s="264"/>
      <c r="T4" s="263"/>
      <c r="U4" s="264"/>
      <c r="V4" s="265"/>
      <c r="W4" s="274"/>
      <c r="X4" s="275"/>
      <c r="Y4" s="276"/>
      <c r="Z4" s="263"/>
      <c r="AA4" s="264"/>
      <c r="AB4" s="265"/>
    </row>
    <row r="5" spans="1:29" s="62" customFormat="1" ht="9" customHeight="1">
      <c r="A5" s="249"/>
      <c r="B5" s="266"/>
      <c r="C5" s="267"/>
      <c r="D5" s="268"/>
      <c r="E5" s="266"/>
      <c r="F5" s="267"/>
      <c r="G5" s="268"/>
      <c r="H5" s="269"/>
      <c r="I5" s="269"/>
      <c r="J5" s="269"/>
      <c r="K5" s="267"/>
      <c r="L5" s="267"/>
      <c r="M5" s="268"/>
      <c r="N5" s="266"/>
      <c r="O5" s="267"/>
      <c r="P5" s="268"/>
      <c r="Q5" s="266"/>
      <c r="R5" s="267"/>
      <c r="S5" s="267"/>
      <c r="T5" s="266"/>
      <c r="U5" s="267"/>
      <c r="V5" s="268"/>
      <c r="W5" s="277"/>
      <c r="X5" s="278"/>
      <c r="Y5" s="279"/>
      <c r="Z5" s="266"/>
      <c r="AA5" s="267"/>
      <c r="AB5" s="268"/>
    </row>
    <row r="6" spans="1:29" s="62" customFormat="1" ht="21.6" customHeight="1">
      <c r="A6" s="250"/>
      <c r="B6" s="63">
        <v>2020</v>
      </c>
      <c r="C6" s="63">
        <v>2021</v>
      </c>
      <c r="D6" s="64" t="s">
        <v>3</v>
      </c>
      <c r="E6" s="63">
        <v>2020</v>
      </c>
      <c r="F6" s="63">
        <v>2021</v>
      </c>
      <c r="G6" s="64" t="s">
        <v>3</v>
      </c>
      <c r="H6" s="63">
        <v>2020</v>
      </c>
      <c r="I6" s="63">
        <v>2021</v>
      </c>
      <c r="J6" s="64" t="s">
        <v>3</v>
      </c>
      <c r="K6" s="63">
        <v>2020</v>
      </c>
      <c r="L6" s="63">
        <v>2021</v>
      </c>
      <c r="M6" s="64" t="s">
        <v>3</v>
      </c>
      <c r="N6" s="63">
        <v>2020</v>
      </c>
      <c r="O6" s="63">
        <v>2021</v>
      </c>
      <c r="P6" s="64" t="s">
        <v>3</v>
      </c>
      <c r="Q6" s="63">
        <v>2020</v>
      </c>
      <c r="R6" s="63">
        <v>2021</v>
      </c>
      <c r="S6" s="64" t="s">
        <v>3</v>
      </c>
      <c r="T6" s="63">
        <v>2020</v>
      </c>
      <c r="U6" s="63">
        <v>2021</v>
      </c>
      <c r="V6" s="64" t="s">
        <v>3</v>
      </c>
      <c r="W6" s="63">
        <v>2020</v>
      </c>
      <c r="X6" s="63">
        <v>2021</v>
      </c>
      <c r="Y6" s="64" t="s">
        <v>3</v>
      </c>
      <c r="Z6" s="63">
        <v>2020</v>
      </c>
      <c r="AA6" s="63">
        <v>2021</v>
      </c>
      <c r="AB6" s="64" t="s">
        <v>3</v>
      </c>
    </row>
    <row r="7" spans="1:29" s="66" customFormat="1" ht="11.25" customHeight="1">
      <c r="A7" s="65" t="s">
        <v>4</v>
      </c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5">
        <v>19</v>
      </c>
      <c r="U7" s="65">
        <v>20</v>
      </c>
      <c r="V7" s="65">
        <v>21</v>
      </c>
      <c r="W7" s="65">
        <v>22</v>
      </c>
      <c r="X7" s="65">
        <v>23</v>
      </c>
      <c r="Y7" s="65">
        <v>24</v>
      </c>
      <c r="Z7" s="65">
        <v>25</v>
      </c>
      <c r="AA7" s="65">
        <v>26</v>
      </c>
      <c r="AB7" s="65">
        <v>27</v>
      </c>
    </row>
    <row r="8" spans="1:29" s="70" customFormat="1" ht="19.149999999999999" customHeight="1">
      <c r="A8" s="116" t="s">
        <v>74</v>
      </c>
      <c r="B8" s="67">
        <v>7294</v>
      </c>
      <c r="C8" s="67">
        <v>7947</v>
      </c>
      <c r="D8" s="68">
        <v>108.95256375102824</v>
      </c>
      <c r="E8" s="69">
        <v>4299</v>
      </c>
      <c r="F8" s="69">
        <v>5437</v>
      </c>
      <c r="G8" s="172">
        <v>126.47127238892766</v>
      </c>
      <c r="H8" s="69">
        <v>799</v>
      </c>
      <c r="I8" s="69">
        <v>281</v>
      </c>
      <c r="J8" s="172">
        <v>35.168961201501872</v>
      </c>
      <c r="K8" s="69">
        <v>558</v>
      </c>
      <c r="L8" s="69">
        <v>259</v>
      </c>
      <c r="M8" s="172">
        <v>46.415770609318997</v>
      </c>
      <c r="N8" s="69">
        <v>165</v>
      </c>
      <c r="O8" s="69">
        <v>42</v>
      </c>
      <c r="P8" s="172">
        <v>25.454545454545453</v>
      </c>
      <c r="Q8" s="69">
        <v>3581</v>
      </c>
      <c r="R8" s="69">
        <v>3717</v>
      </c>
      <c r="S8" s="172">
        <v>103.79782183747557</v>
      </c>
      <c r="T8" s="69">
        <v>5890</v>
      </c>
      <c r="U8" s="69">
        <v>6976</v>
      </c>
      <c r="V8" s="172">
        <v>118.43803056027164</v>
      </c>
      <c r="W8" s="69">
        <v>3461</v>
      </c>
      <c r="X8" s="69">
        <v>4551</v>
      </c>
      <c r="Y8" s="172">
        <v>131.49378792256573</v>
      </c>
      <c r="Z8" s="69">
        <v>2867</v>
      </c>
      <c r="AA8" s="69">
        <v>3746</v>
      </c>
      <c r="AB8" s="173">
        <v>130.65922567143355</v>
      </c>
    </row>
    <row r="9" spans="1:29" ht="16.5" customHeight="1">
      <c r="A9" s="71" t="s">
        <v>54</v>
      </c>
      <c r="B9" s="72">
        <v>164</v>
      </c>
      <c r="C9" s="72">
        <v>203</v>
      </c>
      <c r="D9" s="73">
        <f>C9/B9*100</f>
        <v>123.78048780487805</v>
      </c>
      <c r="E9" s="74">
        <v>131</v>
      </c>
      <c r="F9" s="75">
        <v>188</v>
      </c>
      <c r="G9" s="77">
        <f>F9/E9*100</f>
        <v>143.5114503816794</v>
      </c>
      <c r="H9" s="76">
        <v>25</v>
      </c>
      <c r="I9" s="76">
        <v>6</v>
      </c>
      <c r="J9" s="77">
        <f>I9/H9*100</f>
        <v>24</v>
      </c>
      <c r="K9" s="75">
        <v>5</v>
      </c>
      <c r="L9" s="75">
        <v>6</v>
      </c>
      <c r="M9" s="77">
        <f>L9/K9*100</f>
        <v>120</v>
      </c>
      <c r="N9" s="76">
        <v>6</v>
      </c>
      <c r="O9" s="76">
        <v>2</v>
      </c>
      <c r="P9" s="77">
        <f>O9/N9*100</f>
        <v>33.333333333333329</v>
      </c>
      <c r="Q9" s="74">
        <v>123</v>
      </c>
      <c r="R9" s="76">
        <v>172</v>
      </c>
      <c r="S9" s="77">
        <f>R9/Q9*100</f>
        <v>139.83739837398375</v>
      </c>
      <c r="T9" s="76">
        <v>122</v>
      </c>
      <c r="U9" s="76">
        <v>172</v>
      </c>
      <c r="V9" s="77">
        <f>U9/T9*100</f>
        <v>140.98360655737704</v>
      </c>
      <c r="W9" s="75">
        <v>106</v>
      </c>
      <c r="X9" s="78">
        <v>161</v>
      </c>
      <c r="Y9" s="77">
        <f>X9/W9*100</f>
        <v>151.88679245283018</v>
      </c>
      <c r="Z9" s="75">
        <v>86</v>
      </c>
      <c r="AA9" s="75">
        <v>132</v>
      </c>
      <c r="AB9" s="174">
        <f>AA9/Z9*100</f>
        <v>153.48837209302326</v>
      </c>
      <c r="AC9" s="79"/>
    </row>
    <row r="10" spans="1:29" ht="16.5" customHeight="1">
      <c r="A10" s="71" t="s">
        <v>55</v>
      </c>
      <c r="B10" s="72">
        <v>340</v>
      </c>
      <c r="C10" s="72">
        <v>317</v>
      </c>
      <c r="D10" s="73">
        <f t="shared" ref="D10:D28" si="0">C10/B10*100</f>
        <v>93.235294117647058</v>
      </c>
      <c r="E10" s="74">
        <v>173</v>
      </c>
      <c r="F10" s="75">
        <v>214</v>
      </c>
      <c r="G10" s="77">
        <f t="shared" ref="G10:G28" si="1">F10/E10*100</f>
        <v>123.69942196531791</v>
      </c>
      <c r="H10" s="76">
        <v>45</v>
      </c>
      <c r="I10" s="76">
        <v>19</v>
      </c>
      <c r="J10" s="77">
        <f t="shared" ref="J10:J28" si="2">I10/H10*100</f>
        <v>42.222222222222221</v>
      </c>
      <c r="K10" s="75">
        <v>24</v>
      </c>
      <c r="L10" s="75">
        <v>32</v>
      </c>
      <c r="M10" s="77">
        <f t="shared" ref="M10:M28" si="3">L10/K10*100</f>
        <v>133.33333333333331</v>
      </c>
      <c r="N10" s="76">
        <v>5</v>
      </c>
      <c r="O10" s="76">
        <v>4</v>
      </c>
      <c r="P10" s="77">
        <f t="shared" ref="P10:P28" si="4">O10/N10*100</f>
        <v>80</v>
      </c>
      <c r="Q10" s="74">
        <v>153</v>
      </c>
      <c r="R10" s="76">
        <v>197</v>
      </c>
      <c r="S10" s="77">
        <f t="shared" ref="S10:S28" si="5">R10/Q10*100</f>
        <v>128.75816993464053</v>
      </c>
      <c r="T10" s="76">
        <v>276</v>
      </c>
      <c r="U10" s="76">
        <v>270</v>
      </c>
      <c r="V10" s="77">
        <f t="shared" ref="V10:V28" si="6">U10/T10*100</f>
        <v>97.826086956521735</v>
      </c>
      <c r="W10" s="75">
        <v>139</v>
      </c>
      <c r="X10" s="78">
        <v>172</v>
      </c>
      <c r="Y10" s="77">
        <f t="shared" ref="Y10:Y28" si="7">X10/W10*100</f>
        <v>123.74100719424462</v>
      </c>
      <c r="Z10" s="75">
        <v>112</v>
      </c>
      <c r="AA10" s="75">
        <v>146</v>
      </c>
      <c r="AB10" s="174">
        <f t="shared" ref="AB10:AB28" si="8">AA10/Z10*100</f>
        <v>130.35714285714286</v>
      </c>
      <c r="AC10" s="79"/>
    </row>
    <row r="11" spans="1:29" ht="16.5" customHeight="1">
      <c r="A11" s="71" t="s">
        <v>56</v>
      </c>
      <c r="B11" s="72">
        <v>125</v>
      </c>
      <c r="C11" s="72">
        <v>189</v>
      </c>
      <c r="D11" s="73">
        <f t="shared" si="0"/>
        <v>151.19999999999999</v>
      </c>
      <c r="E11" s="74">
        <v>113</v>
      </c>
      <c r="F11" s="75">
        <v>132</v>
      </c>
      <c r="G11" s="77">
        <f t="shared" si="1"/>
        <v>116.8141592920354</v>
      </c>
      <c r="H11" s="76">
        <v>23</v>
      </c>
      <c r="I11" s="76">
        <v>10</v>
      </c>
      <c r="J11" s="77">
        <f t="shared" si="2"/>
        <v>43.478260869565219</v>
      </c>
      <c r="K11" s="75">
        <v>36</v>
      </c>
      <c r="L11" s="75">
        <v>15</v>
      </c>
      <c r="M11" s="77">
        <f t="shared" si="3"/>
        <v>41.666666666666671</v>
      </c>
      <c r="N11" s="76">
        <v>13</v>
      </c>
      <c r="O11" s="76">
        <v>6</v>
      </c>
      <c r="P11" s="77">
        <f t="shared" si="4"/>
        <v>46.153846153846153</v>
      </c>
      <c r="Q11" s="74">
        <v>91</v>
      </c>
      <c r="R11" s="76">
        <v>112</v>
      </c>
      <c r="S11" s="77">
        <f t="shared" si="5"/>
        <v>123.07692307692308</v>
      </c>
      <c r="T11" s="76">
        <v>89</v>
      </c>
      <c r="U11" s="76">
        <v>163</v>
      </c>
      <c r="V11" s="77">
        <f t="shared" si="6"/>
        <v>183.14606741573033</v>
      </c>
      <c r="W11" s="75">
        <v>81</v>
      </c>
      <c r="X11" s="78">
        <v>109</v>
      </c>
      <c r="Y11" s="77">
        <f t="shared" si="7"/>
        <v>134.5679012345679</v>
      </c>
      <c r="Z11" s="75">
        <v>65</v>
      </c>
      <c r="AA11" s="75">
        <v>95</v>
      </c>
      <c r="AB11" s="174">
        <f t="shared" si="8"/>
        <v>146.15384615384613</v>
      </c>
      <c r="AC11" s="79"/>
    </row>
    <row r="12" spans="1:29" ht="16.5" customHeight="1">
      <c r="A12" s="71" t="s">
        <v>57</v>
      </c>
      <c r="B12" s="72">
        <v>148</v>
      </c>
      <c r="C12" s="72">
        <v>140</v>
      </c>
      <c r="D12" s="73">
        <f t="shared" si="0"/>
        <v>94.594594594594597</v>
      </c>
      <c r="E12" s="74">
        <v>143</v>
      </c>
      <c r="F12" s="75">
        <v>135</v>
      </c>
      <c r="G12" s="77">
        <f t="shared" si="1"/>
        <v>94.4055944055944</v>
      </c>
      <c r="H12" s="76">
        <v>13</v>
      </c>
      <c r="I12" s="76">
        <v>4</v>
      </c>
      <c r="J12" s="77">
        <f t="shared" si="2"/>
        <v>30.76923076923077</v>
      </c>
      <c r="K12" s="75">
        <v>27</v>
      </c>
      <c r="L12" s="75">
        <v>9</v>
      </c>
      <c r="M12" s="77">
        <f t="shared" si="3"/>
        <v>33.333333333333329</v>
      </c>
      <c r="N12" s="76">
        <v>2</v>
      </c>
      <c r="O12" s="76">
        <v>0</v>
      </c>
      <c r="P12" s="77">
        <f t="shared" si="4"/>
        <v>0</v>
      </c>
      <c r="Q12" s="74">
        <v>135</v>
      </c>
      <c r="R12" s="76">
        <v>114</v>
      </c>
      <c r="S12" s="77">
        <f t="shared" si="5"/>
        <v>84.444444444444443</v>
      </c>
      <c r="T12" s="76">
        <v>124</v>
      </c>
      <c r="U12" s="76">
        <v>121</v>
      </c>
      <c r="V12" s="77">
        <f t="shared" si="6"/>
        <v>97.58064516129032</v>
      </c>
      <c r="W12" s="75">
        <v>119</v>
      </c>
      <c r="X12" s="78">
        <v>119</v>
      </c>
      <c r="Y12" s="77">
        <f t="shared" si="7"/>
        <v>100</v>
      </c>
      <c r="Z12" s="75">
        <v>98</v>
      </c>
      <c r="AA12" s="75">
        <v>99</v>
      </c>
      <c r="AB12" s="174">
        <f t="shared" si="8"/>
        <v>101.0204081632653</v>
      </c>
      <c r="AC12" s="79"/>
    </row>
    <row r="13" spans="1:29" ht="16.5" customHeight="1">
      <c r="A13" s="71" t="s">
        <v>58</v>
      </c>
      <c r="B13" s="72">
        <v>123</v>
      </c>
      <c r="C13" s="72">
        <v>134</v>
      </c>
      <c r="D13" s="73">
        <f t="shared" si="0"/>
        <v>108.9430894308943</v>
      </c>
      <c r="E13" s="74">
        <v>114</v>
      </c>
      <c r="F13" s="75">
        <v>118</v>
      </c>
      <c r="G13" s="77">
        <f t="shared" si="1"/>
        <v>103.50877192982458</v>
      </c>
      <c r="H13" s="76">
        <v>14</v>
      </c>
      <c r="I13" s="76">
        <v>9</v>
      </c>
      <c r="J13" s="77">
        <f t="shared" si="2"/>
        <v>64.285714285714292</v>
      </c>
      <c r="K13" s="75">
        <v>26</v>
      </c>
      <c r="L13" s="75">
        <v>10</v>
      </c>
      <c r="M13" s="77">
        <f t="shared" si="3"/>
        <v>38.461538461538467</v>
      </c>
      <c r="N13" s="76">
        <v>5</v>
      </c>
      <c r="O13" s="76">
        <v>6</v>
      </c>
      <c r="P13" s="77">
        <f t="shared" si="4"/>
        <v>120</v>
      </c>
      <c r="Q13" s="74">
        <v>108</v>
      </c>
      <c r="R13" s="76">
        <v>101</v>
      </c>
      <c r="S13" s="77">
        <f t="shared" si="5"/>
        <v>93.518518518518519</v>
      </c>
      <c r="T13" s="76">
        <v>95</v>
      </c>
      <c r="U13" s="76">
        <v>117</v>
      </c>
      <c r="V13" s="77">
        <f t="shared" si="6"/>
        <v>123.15789473684211</v>
      </c>
      <c r="W13" s="75">
        <v>88</v>
      </c>
      <c r="X13" s="78">
        <v>102</v>
      </c>
      <c r="Y13" s="77">
        <f t="shared" si="7"/>
        <v>115.90909090909092</v>
      </c>
      <c r="Z13" s="75">
        <v>78</v>
      </c>
      <c r="AA13" s="75">
        <v>88</v>
      </c>
      <c r="AB13" s="174">
        <f t="shared" si="8"/>
        <v>112.82051282051282</v>
      </c>
      <c r="AC13" s="79"/>
    </row>
    <row r="14" spans="1:29" ht="16.5" customHeight="1">
      <c r="A14" s="71" t="s">
        <v>59</v>
      </c>
      <c r="B14" s="72">
        <v>158</v>
      </c>
      <c r="C14" s="72">
        <v>173</v>
      </c>
      <c r="D14" s="73">
        <f t="shared" si="0"/>
        <v>109.49367088607596</v>
      </c>
      <c r="E14" s="74">
        <v>132</v>
      </c>
      <c r="F14" s="75">
        <v>155</v>
      </c>
      <c r="G14" s="77">
        <f t="shared" si="1"/>
        <v>117.42424242424244</v>
      </c>
      <c r="H14" s="76">
        <v>20</v>
      </c>
      <c r="I14" s="76">
        <v>11</v>
      </c>
      <c r="J14" s="77">
        <f t="shared" si="2"/>
        <v>55.000000000000007</v>
      </c>
      <c r="K14" s="75">
        <v>47</v>
      </c>
      <c r="L14" s="75">
        <v>14</v>
      </c>
      <c r="M14" s="77">
        <f t="shared" si="3"/>
        <v>29.787234042553191</v>
      </c>
      <c r="N14" s="76">
        <v>13</v>
      </c>
      <c r="O14" s="76">
        <v>0</v>
      </c>
      <c r="P14" s="77">
        <f t="shared" si="4"/>
        <v>0</v>
      </c>
      <c r="Q14" s="74">
        <v>125</v>
      </c>
      <c r="R14" s="76">
        <v>105</v>
      </c>
      <c r="S14" s="77">
        <f t="shared" si="5"/>
        <v>84</v>
      </c>
      <c r="T14" s="76">
        <v>117</v>
      </c>
      <c r="U14" s="76">
        <v>153</v>
      </c>
      <c r="V14" s="77">
        <f t="shared" si="6"/>
        <v>130.76923076923077</v>
      </c>
      <c r="W14" s="75">
        <v>113</v>
      </c>
      <c r="X14" s="78">
        <v>137</v>
      </c>
      <c r="Y14" s="77">
        <f t="shared" si="7"/>
        <v>121.23893805309736</v>
      </c>
      <c r="Z14" s="75">
        <v>93</v>
      </c>
      <c r="AA14" s="75">
        <v>122</v>
      </c>
      <c r="AB14" s="174">
        <f t="shared" si="8"/>
        <v>131.18279569892474</v>
      </c>
      <c r="AC14" s="79"/>
    </row>
    <row r="15" spans="1:29" ht="16.5" customHeight="1">
      <c r="A15" s="71" t="s">
        <v>60</v>
      </c>
      <c r="B15" s="72">
        <v>431</v>
      </c>
      <c r="C15" s="72">
        <v>559</v>
      </c>
      <c r="D15" s="73">
        <f t="shared" si="0"/>
        <v>129.69837587006961</v>
      </c>
      <c r="E15" s="74">
        <v>374</v>
      </c>
      <c r="F15" s="75">
        <v>496</v>
      </c>
      <c r="G15" s="77">
        <f t="shared" si="1"/>
        <v>132.62032085561498</v>
      </c>
      <c r="H15" s="76">
        <v>39</v>
      </c>
      <c r="I15" s="76">
        <v>19</v>
      </c>
      <c r="J15" s="77">
        <f t="shared" si="2"/>
        <v>48.717948717948715</v>
      </c>
      <c r="K15" s="75">
        <v>13</v>
      </c>
      <c r="L15" s="75">
        <v>14</v>
      </c>
      <c r="M15" s="77">
        <f t="shared" si="3"/>
        <v>107.69230769230769</v>
      </c>
      <c r="N15" s="76">
        <v>0</v>
      </c>
      <c r="O15" s="76">
        <v>0</v>
      </c>
      <c r="P15" s="77"/>
      <c r="Q15" s="74">
        <v>291</v>
      </c>
      <c r="R15" s="76">
        <v>277</v>
      </c>
      <c r="S15" s="77">
        <f t="shared" si="5"/>
        <v>95.189003436426106</v>
      </c>
      <c r="T15" s="76">
        <v>358</v>
      </c>
      <c r="U15" s="76">
        <v>480</v>
      </c>
      <c r="V15" s="77">
        <f t="shared" si="6"/>
        <v>134.07821229050279</v>
      </c>
      <c r="W15" s="75">
        <v>313</v>
      </c>
      <c r="X15" s="78">
        <v>438</v>
      </c>
      <c r="Y15" s="77">
        <f t="shared" si="7"/>
        <v>139.93610223642173</v>
      </c>
      <c r="Z15" s="75">
        <v>257</v>
      </c>
      <c r="AA15" s="75">
        <v>347</v>
      </c>
      <c r="AB15" s="174">
        <f t="shared" si="8"/>
        <v>135.01945525291831</v>
      </c>
      <c r="AC15" s="79"/>
    </row>
    <row r="16" spans="1:29" ht="16.5" customHeight="1">
      <c r="A16" s="71" t="s">
        <v>61</v>
      </c>
      <c r="B16" s="72">
        <v>379</v>
      </c>
      <c r="C16" s="72">
        <v>419</v>
      </c>
      <c r="D16" s="73">
        <f t="shared" si="0"/>
        <v>110.55408970976252</v>
      </c>
      <c r="E16" s="74">
        <v>287</v>
      </c>
      <c r="F16" s="75">
        <v>343</v>
      </c>
      <c r="G16" s="77">
        <f t="shared" si="1"/>
        <v>119.51219512195121</v>
      </c>
      <c r="H16" s="76">
        <v>37</v>
      </c>
      <c r="I16" s="76">
        <v>21</v>
      </c>
      <c r="J16" s="77">
        <f t="shared" si="2"/>
        <v>56.756756756756758</v>
      </c>
      <c r="K16" s="75">
        <v>45</v>
      </c>
      <c r="L16" s="75">
        <v>27</v>
      </c>
      <c r="M16" s="77">
        <f t="shared" si="3"/>
        <v>60</v>
      </c>
      <c r="N16" s="76">
        <v>6</v>
      </c>
      <c r="O16" s="76">
        <v>0</v>
      </c>
      <c r="P16" s="77">
        <f t="shared" si="4"/>
        <v>0</v>
      </c>
      <c r="Q16" s="74">
        <v>266</v>
      </c>
      <c r="R16" s="76">
        <v>251</v>
      </c>
      <c r="S16" s="77">
        <f t="shared" si="5"/>
        <v>94.360902255639104</v>
      </c>
      <c r="T16" s="76">
        <v>316</v>
      </c>
      <c r="U16" s="76">
        <v>366</v>
      </c>
      <c r="V16" s="77">
        <f t="shared" si="6"/>
        <v>115.82278481012658</v>
      </c>
      <c r="W16" s="75">
        <v>243</v>
      </c>
      <c r="X16" s="78">
        <v>290</v>
      </c>
      <c r="Y16" s="77">
        <f t="shared" si="7"/>
        <v>119.34156378600822</v>
      </c>
      <c r="Z16" s="75">
        <v>223</v>
      </c>
      <c r="AA16" s="75">
        <v>267</v>
      </c>
      <c r="AB16" s="174">
        <f t="shared" si="8"/>
        <v>119.73094170403587</v>
      </c>
      <c r="AC16" s="79"/>
    </row>
    <row r="17" spans="1:29" ht="16.5" customHeight="1">
      <c r="A17" s="71" t="s">
        <v>62</v>
      </c>
      <c r="B17" s="72">
        <v>186</v>
      </c>
      <c r="C17" s="72">
        <v>203</v>
      </c>
      <c r="D17" s="73">
        <f t="shared" si="0"/>
        <v>109.13978494623655</v>
      </c>
      <c r="E17" s="74">
        <v>131</v>
      </c>
      <c r="F17" s="75">
        <v>139</v>
      </c>
      <c r="G17" s="77">
        <f t="shared" si="1"/>
        <v>106.10687022900764</v>
      </c>
      <c r="H17" s="76">
        <v>19</v>
      </c>
      <c r="I17" s="76">
        <v>6</v>
      </c>
      <c r="J17" s="77">
        <f t="shared" si="2"/>
        <v>31.578947368421051</v>
      </c>
      <c r="K17" s="75">
        <v>18</v>
      </c>
      <c r="L17" s="75">
        <v>8</v>
      </c>
      <c r="M17" s="77">
        <f t="shared" si="3"/>
        <v>44.444444444444443</v>
      </c>
      <c r="N17" s="76">
        <v>0</v>
      </c>
      <c r="O17" s="76">
        <v>3</v>
      </c>
      <c r="P17" s="77"/>
      <c r="Q17" s="74">
        <v>126</v>
      </c>
      <c r="R17" s="76">
        <v>118</v>
      </c>
      <c r="S17" s="77">
        <f t="shared" si="5"/>
        <v>93.650793650793645</v>
      </c>
      <c r="T17" s="76">
        <v>159</v>
      </c>
      <c r="U17" s="76">
        <v>183</v>
      </c>
      <c r="V17" s="77">
        <f t="shared" si="6"/>
        <v>115.09433962264151</v>
      </c>
      <c r="W17" s="75">
        <v>111</v>
      </c>
      <c r="X17" s="78">
        <v>119</v>
      </c>
      <c r="Y17" s="77">
        <f t="shared" si="7"/>
        <v>107.2072072072072</v>
      </c>
      <c r="Z17" s="75">
        <v>89</v>
      </c>
      <c r="AA17" s="75">
        <v>98</v>
      </c>
      <c r="AB17" s="174">
        <f t="shared" si="8"/>
        <v>110.11235955056181</v>
      </c>
      <c r="AC17" s="79"/>
    </row>
    <row r="18" spans="1:29" ht="16.5" customHeight="1">
      <c r="A18" s="71" t="s">
        <v>63</v>
      </c>
      <c r="B18" s="72">
        <v>168</v>
      </c>
      <c r="C18" s="72">
        <v>144</v>
      </c>
      <c r="D18" s="73">
        <f t="shared" si="0"/>
        <v>85.714285714285708</v>
      </c>
      <c r="E18" s="74">
        <v>140</v>
      </c>
      <c r="F18" s="75">
        <v>127</v>
      </c>
      <c r="G18" s="77">
        <f t="shared" si="1"/>
        <v>90.714285714285708</v>
      </c>
      <c r="H18" s="76">
        <v>16</v>
      </c>
      <c r="I18" s="76">
        <v>2</v>
      </c>
      <c r="J18" s="77">
        <f t="shared" si="2"/>
        <v>12.5</v>
      </c>
      <c r="K18" s="75">
        <v>35</v>
      </c>
      <c r="L18" s="75">
        <v>30</v>
      </c>
      <c r="M18" s="77">
        <f t="shared" si="3"/>
        <v>85.714285714285708</v>
      </c>
      <c r="N18" s="76">
        <v>3</v>
      </c>
      <c r="O18" s="76">
        <v>0</v>
      </c>
      <c r="P18" s="77">
        <f t="shared" si="4"/>
        <v>0</v>
      </c>
      <c r="Q18" s="74">
        <v>119</v>
      </c>
      <c r="R18" s="76">
        <v>71</v>
      </c>
      <c r="S18" s="77">
        <f t="shared" si="5"/>
        <v>59.663865546218489</v>
      </c>
      <c r="T18" s="76">
        <v>143</v>
      </c>
      <c r="U18" s="76">
        <v>129</v>
      </c>
      <c r="V18" s="77">
        <f t="shared" si="6"/>
        <v>90.209790209790214</v>
      </c>
      <c r="W18" s="75">
        <v>125</v>
      </c>
      <c r="X18" s="78">
        <v>113</v>
      </c>
      <c r="Y18" s="77">
        <f t="shared" si="7"/>
        <v>90.4</v>
      </c>
      <c r="Z18" s="75">
        <v>110</v>
      </c>
      <c r="AA18" s="75">
        <v>107</v>
      </c>
      <c r="AB18" s="174">
        <f t="shared" si="8"/>
        <v>97.27272727272728</v>
      </c>
      <c r="AC18" s="79"/>
    </row>
    <row r="19" spans="1:29" ht="16.5" customHeight="1">
      <c r="A19" s="71" t="s">
        <v>64</v>
      </c>
      <c r="B19" s="72">
        <v>231</v>
      </c>
      <c r="C19" s="72">
        <v>218</v>
      </c>
      <c r="D19" s="73">
        <f t="shared" si="0"/>
        <v>94.372294372294377</v>
      </c>
      <c r="E19" s="74">
        <v>204</v>
      </c>
      <c r="F19" s="75">
        <v>204</v>
      </c>
      <c r="G19" s="77">
        <f t="shared" si="1"/>
        <v>100</v>
      </c>
      <c r="H19" s="76">
        <v>28</v>
      </c>
      <c r="I19" s="76">
        <v>3</v>
      </c>
      <c r="J19" s="77">
        <f t="shared" si="2"/>
        <v>10.714285714285714</v>
      </c>
      <c r="K19" s="75">
        <v>56</v>
      </c>
      <c r="L19" s="75">
        <v>8</v>
      </c>
      <c r="M19" s="77">
        <f t="shared" si="3"/>
        <v>14.285714285714285</v>
      </c>
      <c r="N19" s="76">
        <v>4</v>
      </c>
      <c r="O19" s="76">
        <v>0</v>
      </c>
      <c r="P19" s="77">
        <f t="shared" si="4"/>
        <v>0</v>
      </c>
      <c r="Q19" s="74">
        <v>178</v>
      </c>
      <c r="R19" s="76">
        <v>124</v>
      </c>
      <c r="S19" s="77">
        <f t="shared" si="5"/>
        <v>69.662921348314612</v>
      </c>
      <c r="T19" s="76">
        <v>175</v>
      </c>
      <c r="U19" s="76">
        <v>195</v>
      </c>
      <c r="V19" s="77">
        <f t="shared" si="6"/>
        <v>111.42857142857143</v>
      </c>
      <c r="W19" s="75">
        <v>162</v>
      </c>
      <c r="X19" s="78">
        <v>181</v>
      </c>
      <c r="Y19" s="77">
        <f t="shared" si="7"/>
        <v>111.72839506172841</v>
      </c>
      <c r="Z19" s="75">
        <v>131</v>
      </c>
      <c r="AA19" s="75">
        <v>144</v>
      </c>
      <c r="AB19" s="174">
        <f t="shared" si="8"/>
        <v>109.92366412213741</v>
      </c>
      <c r="AC19" s="79"/>
    </row>
    <row r="20" spans="1:29" ht="16.5" customHeight="1">
      <c r="A20" s="71" t="s">
        <v>65</v>
      </c>
      <c r="B20" s="72">
        <v>575</v>
      </c>
      <c r="C20" s="72">
        <v>648</v>
      </c>
      <c r="D20" s="73">
        <f t="shared" si="0"/>
        <v>112.69565217391305</v>
      </c>
      <c r="E20" s="74">
        <v>235</v>
      </c>
      <c r="F20" s="75">
        <v>332</v>
      </c>
      <c r="G20" s="77">
        <f t="shared" si="1"/>
        <v>141.27659574468086</v>
      </c>
      <c r="H20" s="76">
        <v>28</v>
      </c>
      <c r="I20" s="76">
        <v>18</v>
      </c>
      <c r="J20" s="77">
        <f t="shared" si="2"/>
        <v>64.285714285714292</v>
      </c>
      <c r="K20" s="75">
        <v>28</v>
      </c>
      <c r="L20" s="75">
        <v>13</v>
      </c>
      <c r="M20" s="77">
        <f t="shared" si="3"/>
        <v>46.428571428571431</v>
      </c>
      <c r="N20" s="76">
        <v>25</v>
      </c>
      <c r="O20" s="76">
        <v>10</v>
      </c>
      <c r="P20" s="77">
        <f t="shared" si="4"/>
        <v>40</v>
      </c>
      <c r="Q20" s="74">
        <v>180</v>
      </c>
      <c r="R20" s="76">
        <v>206</v>
      </c>
      <c r="S20" s="77">
        <f t="shared" si="5"/>
        <v>114.44444444444444</v>
      </c>
      <c r="T20" s="76">
        <v>511</v>
      </c>
      <c r="U20" s="76">
        <v>600</v>
      </c>
      <c r="V20" s="77">
        <f t="shared" si="6"/>
        <v>117.41682974559686</v>
      </c>
      <c r="W20" s="75">
        <v>188</v>
      </c>
      <c r="X20" s="78">
        <v>286</v>
      </c>
      <c r="Y20" s="77">
        <f t="shared" si="7"/>
        <v>152.12765957446808</v>
      </c>
      <c r="Z20" s="75">
        <v>165</v>
      </c>
      <c r="AA20" s="75">
        <v>228</v>
      </c>
      <c r="AB20" s="174">
        <f t="shared" si="8"/>
        <v>138.18181818181819</v>
      </c>
      <c r="AC20" s="79"/>
    </row>
    <row r="21" spans="1:29" ht="16.5" customHeight="1">
      <c r="A21" s="71" t="s">
        <v>66</v>
      </c>
      <c r="B21" s="72">
        <v>191</v>
      </c>
      <c r="C21" s="72">
        <v>233</v>
      </c>
      <c r="D21" s="73">
        <f t="shared" si="0"/>
        <v>121.98952879581151</v>
      </c>
      <c r="E21" s="74">
        <v>155</v>
      </c>
      <c r="F21" s="75">
        <v>189</v>
      </c>
      <c r="G21" s="77">
        <f t="shared" si="1"/>
        <v>121.93548387096773</v>
      </c>
      <c r="H21" s="76">
        <v>13</v>
      </c>
      <c r="I21" s="76">
        <v>2</v>
      </c>
      <c r="J21" s="77">
        <f t="shared" si="2"/>
        <v>15.384615384615385</v>
      </c>
      <c r="K21" s="75">
        <v>24</v>
      </c>
      <c r="L21" s="75">
        <v>1</v>
      </c>
      <c r="M21" s="77">
        <f t="shared" si="3"/>
        <v>4.1666666666666661</v>
      </c>
      <c r="N21" s="76">
        <v>1</v>
      </c>
      <c r="O21" s="76">
        <v>0</v>
      </c>
      <c r="P21" s="77">
        <f t="shared" si="4"/>
        <v>0</v>
      </c>
      <c r="Q21" s="74">
        <v>148</v>
      </c>
      <c r="R21" s="76">
        <v>184</v>
      </c>
      <c r="S21" s="77">
        <f t="shared" si="5"/>
        <v>124.32432432432432</v>
      </c>
      <c r="T21" s="76">
        <v>166</v>
      </c>
      <c r="U21" s="76">
        <v>220</v>
      </c>
      <c r="V21" s="77">
        <f t="shared" si="6"/>
        <v>132.53012048192772</v>
      </c>
      <c r="W21" s="75">
        <v>134</v>
      </c>
      <c r="X21" s="78">
        <v>177</v>
      </c>
      <c r="Y21" s="77">
        <f t="shared" si="7"/>
        <v>132.08955223880596</v>
      </c>
      <c r="Z21" s="75">
        <v>99</v>
      </c>
      <c r="AA21" s="75">
        <v>136</v>
      </c>
      <c r="AB21" s="174">
        <f t="shared" si="8"/>
        <v>137.37373737373736</v>
      </c>
      <c r="AC21" s="79"/>
    </row>
    <row r="22" spans="1:29" ht="16.5" customHeight="1">
      <c r="A22" s="71" t="s">
        <v>67</v>
      </c>
      <c r="B22" s="72">
        <v>127</v>
      </c>
      <c r="C22" s="72">
        <v>208</v>
      </c>
      <c r="D22" s="73">
        <f t="shared" si="0"/>
        <v>163.77952755905511</v>
      </c>
      <c r="E22" s="74">
        <v>105</v>
      </c>
      <c r="F22" s="75">
        <v>157</v>
      </c>
      <c r="G22" s="77">
        <f t="shared" si="1"/>
        <v>149.52380952380952</v>
      </c>
      <c r="H22" s="76">
        <v>16</v>
      </c>
      <c r="I22" s="76">
        <v>11</v>
      </c>
      <c r="J22" s="77">
        <f t="shared" si="2"/>
        <v>68.75</v>
      </c>
      <c r="K22" s="75">
        <v>28</v>
      </c>
      <c r="L22" s="75">
        <v>14</v>
      </c>
      <c r="M22" s="77">
        <f t="shared" si="3"/>
        <v>50</v>
      </c>
      <c r="N22" s="76">
        <v>10</v>
      </c>
      <c r="O22" s="76">
        <v>2</v>
      </c>
      <c r="P22" s="77">
        <f t="shared" si="4"/>
        <v>20</v>
      </c>
      <c r="Q22" s="74">
        <v>92</v>
      </c>
      <c r="R22" s="76">
        <v>90</v>
      </c>
      <c r="S22" s="77">
        <f t="shared" si="5"/>
        <v>97.826086956521735</v>
      </c>
      <c r="T22" s="76">
        <v>100</v>
      </c>
      <c r="U22" s="76">
        <v>179</v>
      </c>
      <c r="V22" s="77">
        <f t="shared" si="6"/>
        <v>179</v>
      </c>
      <c r="W22" s="75">
        <v>89</v>
      </c>
      <c r="X22" s="78">
        <v>131</v>
      </c>
      <c r="Y22" s="77">
        <f t="shared" si="7"/>
        <v>147.19101123595507</v>
      </c>
      <c r="Z22" s="75">
        <v>78</v>
      </c>
      <c r="AA22" s="75">
        <v>106</v>
      </c>
      <c r="AB22" s="174">
        <f t="shared" si="8"/>
        <v>135.89743589743591</v>
      </c>
      <c r="AC22" s="79"/>
    </row>
    <row r="23" spans="1:29" ht="16.5" customHeight="1">
      <c r="A23" s="71" t="s">
        <v>68</v>
      </c>
      <c r="B23" s="72">
        <v>460</v>
      </c>
      <c r="C23" s="72">
        <v>399</v>
      </c>
      <c r="D23" s="73">
        <f t="shared" si="0"/>
        <v>86.739130434782609</v>
      </c>
      <c r="E23" s="74">
        <v>263</v>
      </c>
      <c r="F23" s="75">
        <v>252</v>
      </c>
      <c r="G23" s="77">
        <f t="shared" si="1"/>
        <v>95.817490494296578</v>
      </c>
      <c r="H23" s="76">
        <v>16</v>
      </c>
      <c r="I23" s="76">
        <v>26</v>
      </c>
      <c r="J23" s="77">
        <f t="shared" si="2"/>
        <v>162.5</v>
      </c>
      <c r="K23" s="75">
        <v>43</v>
      </c>
      <c r="L23" s="75">
        <v>15</v>
      </c>
      <c r="M23" s="77">
        <f t="shared" si="3"/>
        <v>34.883720930232556</v>
      </c>
      <c r="N23" s="76">
        <v>0</v>
      </c>
      <c r="O23" s="76">
        <v>3</v>
      </c>
      <c r="P23" s="77"/>
      <c r="Q23" s="74">
        <v>229</v>
      </c>
      <c r="R23" s="76">
        <v>172</v>
      </c>
      <c r="S23" s="77">
        <f t="shared" si="5"/>
        <v>75.109170305676855</v>
      </c>
      <c r="T23" s="76">
        <v>406</v>
      </c>
      <c r="U23" s="76">
        <v>358</v>
      </c>
      <c r="V23" s="77">
        <f t="shared" si="6"/>
        <v>88.177339901477836</v>
      </c>
      <c r="W23" s="75">
        <v>229</v>
      </c>
      <c r="X23" s="78">
        <v>216</v>
      </c>
      <c r="Y23" s="77">
        <f t="shared" si="7"/>
        <v>94.32314410480349</v>
      </c>
      <c r="Z23" s="75">
        <v>202</v>
      </c>
      <c r="AA23" s="75">
        <v>187</v>
      </c>
      <c r="AB23" s="174">
        <f t="shared" si="8"/>
        <v>92.574257425742573</v>
      </c>
      <c r="AC23" s="79"/>
    </row>
    <row r="24" spans="1:29" ht="16.5" customHeight="1">
      <c r="A24" s="71" t="s">
        <v>69</v>
      </c>
      <c r="B24" s="72">
        <v>291</v>
      </c>
      <c r="C24" s="72">
        <v>250</v>
      </c>
      <c r="D24" s="73">
        <f t="shared" si="0"/>
        <v>85.910652920962193</v>
      </c>
      <c r="E24" s="74">
        <v>234</v>
      </c>
      <c r="F24" s="75">
        <v>224</v>
      </c>
      <c r="G24" s="77">
        <f t="shared" si="1"/>
        <v>95.726495726495727</v>
      </c>
      <c r="H24" s="76">
        <v>25</v>
      </c>
      <c r="I24" s="76">
        <v>5</v>
      </c>
      <c r="J24" s="77">
        <f t="shared" si="2"/>
        <v>20</v>
      </c>
      <c r="K24" s="75">
        <v>16</v>
      </c>
      <c r="L24" s="75">
        <v>12</v>
      </c>
      <c r="M24" s="77">
        <f t="shared" si="3"/>
        <v>75</v>
      </c>
      <c r="N24" s="76">
        <v>0</v>
      </c>
      <c r="O24" s="76">
        <v>0</v>
      </c>
      <c r="P24" s="77"/>
      <c r="Q24" s="74">
        <v>171</v>
      </c>
      <c r="R24" s="76">
        <v>164</v>
      </c>
      <c r="S24" s="77">
        <f t="shared" si="5"/>
        <v>95.906432748538009</v>
      </c>
      <c r="T24" s="76">
        <v>239</v>
      </c>
      <c r="U24" s="76">
        <v>216</v>
      </c>
      <c r="V24" s="77">
        <f t="shared" si="6"/>
        <v>90.376569037656907</v>
      </c>
      <c r="W24" s="75">
        <v>206</v>
      </c>
      <c r="X24" s="78">
        <v>194</v>
      </c>
      <c r="Y24" s="77">
        <f t="shared" si="7"/>
        <v>94.174757281553397</v>
      </c>
      <c r="Z24" s="75">
        <v>165</v>
      </c>
      <c r="AA24" s="75">
        <v>154</v>
      </c>
      <c r="AB24" s="174">
        <f t="shared" si="8"/>
        <v>93.333333333333329</v>
      </c>
      <c r="AC24" s="79"/>
    </row>
    <row r="25" spans="1:29" ht="16.5" customHeight="1">
      <c r="A25" s="71" t="s">
        <v>70</v>
      </c>
      <c r="B25" s="72">
        <v>214</v>
      </c>
      <c r="C25" s="72">
        <v>256</v>
      </c>
      <c r="D25" s="73">
        <f t="shared" si="0"/>
        <v>119.62616822429905</v>
      </c>
      <c r="E25" s="74">
        <v>138</v>
      </c>
      <c r="F25" s="75">
        <v>206</v>
      </c>
      <c r="G25" s="77">
        <f t="shared" si="1"/>
        <v>149.27536231884056</v>
      </c>
      <c r="H25" s="76">
        <v>25</v>
      </c>
      <c r="I25" s="76">
        <v>10</v>
      </c>
      <c r="J25" s="77">
        <f t="shared" si="2"/>
        <v>40</v>
      </c>
      <c r="K25" s="75">
        <v>5</v>
      </c>
      <c r="L25" s="75">
        <v>0</v>
      </c>
      <c r="M25" s="77">
        <f t="shared" si="3"/>
        <v>0</v>
      </c>
      <c r="N25" s="76">
        <v>27</v>
      </c>
      <c r="O25" s="76">
        <v>1</v>
      </c>
      <c r="P25" s="77">
        <f t="shared" si="4"/>
        <v>3.7037037037037033</v>
      </c>
      <c r="Q25" s="74">
        <v>127</v>
      </c>
      <c r="R25" s="76">
        <v>155</v>
      </c>
      <c r="S25" s="77">
        <f t="shared" si="5"/>
        <v>122.04724409448819</v>
      </c>
      <c r="T25" s="76">
        <v>156</v>
      </c>
      <c r="U25" s="76">
        <v>215</v>
      </c>
      <c r="V25" s="77">
        <f t="shared" si="6"/>
        <v>137.82051282051282</v>
      </c>
      <c r="W25" s="75">
        <v>99</v>
      </c>
      <c r="X25" s="78">
        <v>167</v>
      </c>
      <c r="Y25" s="77">
        <f t="shared" si="7"/>
        <v>168.68686868686868</v>
      </c>
      <c r="Z25" s="75">
        <v>83</v>
      </c>
      <c r="AA25" s="75">
        <v>140</v>
      </c>
      <c r="AB25" s="174">
        <f t="shared" si="8"/>
        <v>168.67469879518075</v>
      </c>
      <c r="AC25" s="79"/>
    </row>
    <row r="26" spans="1:29" ht="16.5" customHeight="1">
      <c r="A26" s="71" t="s">
        <v>71</v>
      </c>
      <c r="B26" s="72">
        <v>327</v>
      </c>
      <c r="C26" s="72">
        <v>307</v>
      </c>
      <c r="D26" s="73">
        <f t="shared" si="0"/>
        <v>93.883792048929664</v>
      </c>
      <c r="E26" s="74">
        <v>159</v>
      </c>
      <c r="F26" s="75">
        <v>220</v>
      </c>
      <c r="G26" s="77">
        <f t="shared" si="1"/>
        <v>138.36477987421384</v>
      </c>
      <c r="H26" s="76">
        <v>41</v>
      </c>
      <c r="I26" s="76">
        <v>11</v>
      </c>
      <c r="J26" s="77">
        <f t="shared" si="2"/>
        <v>26.829268292682929</v>
      </c>
      <c r="K26" s="75">
        <v>34</v>
      </c>
      <c r="L26" s="75">
        <v>9</v>
      </c>
      <c r="M26" s="77">
        <f t="shared" si="3"/>
        <v>26.47058823529412</v>
      </c>
      <c r="N26" s="76">
        <v>2</v>
      </c>
      <c r="O26" s="76">
        <v>3</v>
      </c>
      <c r="P26" s="77">
        <f t="shared" si="4"/>
        <v>150</v>
      </c>
      <c r="Q26" s="74">
        <v>157</v>
      </c>
      <c r="R26" s="76">
        <v>213</v>
      </c>
      <c r="S26" s="77">
        <f t="shared" si="5"/>
        <v>135.66878980891718</v>
      </c>
      <c r="T26" s="76">
        <v>264</v>
      </c>
      <c r="U26" s="76">
        <v>264</v>
      </c>
      <c r="V26" s="77">
        <f t="shared" si="6"/>
        <v>100</v>
      </c>
      <c r="W26" s="75">
        <v>132</v>
      </c>
      <c r="X26" s="78">
        <v>191</v>
      </c>
      <c r="Y26" s="77">
        <f t="shared" si="7"/>
        <v>144.69696969696969</v>
      </c>
      <c r="Z26" s="75">
        <v>114</v>
      </c>
      <c r="AA26" s="75">
        <v>168</v>
      </c>
      <c r="AB26" s="174">
        <f t="shared" si="8"/>
        <v>147.36842105263156</v>
      </c>
      <c r="AC26" s="79"/>
    </row>
    <row r="27" spans="1:29" ht="16.5" customHeight="1">
      <c r="A27" s="71" t="s">
        <v>72</v>
      </c>
      <c r="B27" s="72">
        <v>532</v>
      </c>
      <c r="C27" s="72">
        <v>612</v>
      </c>
      <c r="D27" s="73">
        <f t="shared" si="0"/>
        <v>115.0375939849624</v>
      </c>
      <c r="E27" s="74">
        <v>294</v>
      </c>
      <c r="F27" s="75">
        <v>417</v>
      </c>
      <c r="G27" s="77">
        <f t="shared" si="1"/>
        <v>141.83673469387753</v>
      </c>
      <c r="H27" s="76">
        <v>56</v>
      </c>
      <c r="I27" s="76">
        <v>11</v>
      </c>
      <c r="J27" s="77">
        <f t="shared" si="2"/>
        <v>19.642857142857142</v>
      </c>
      <c r="K27" s="75">
        <v>27</v>
      </c>
      <c r="L27" s="75">
        <v>12</v>
      </c>
      <c r="M27" s="77">
        <f t="shared" si="3"/>
        <v>44.444444444444443</v>
      </c>
      <c r="N27" s="76">
        <v>5</v>
      </c>
      <c r="O27" s="76">
        <v>0</v>
      </c>
      <c r="P27" s="77">
        <f t="shared" si="4"/>
        <v>0</v>
      </c>
      <c r="Q27" s="74">
        <v>251</v>
      </c>
      <c r="R27" s="76">
        <v>288</v>
      </c>
      <c r="S27" s="77">
        <f t="shared" si="5"/>
        <v>114.74103585657372</v>
      </c>
      <c r="T27" s="76">
        <v>414</v>
      </c>
      <c r="U27" s="76">
        <v>535</v>
      </c>
      <c r="V27" s="77">
        <f t="shared" si="6"/>
        <v>129.22705314009661</v>
      </c>
      <c r="W27" s="75">
        <v>229</v>
      </c>
      <c r="X27" s="78">
        <v>344</v>
      </c>
      <c r="Y27" s="77">
        <f t="shared" si="7"/>
        <v>150.21834061135371</v>
      </c>
      <c r="Z27" s="75">
        <v>191</v>
      </c>
      <c r="AA27" s="75">
        <v>274</v>
      </c>
      <c r="AB27" s="174">
        <f t="shared" si="8"/>
        <v>143.45549738219896</v>
      </c>
      <c r="AC27" s="79"/>
    </row>
    <row r="28" spans="1:29" ht="16.5" customHeight="1">
      <c r="A28" s="71" t="s">
        <v>73</v>
      </c>
      <c r="B28" s="72">
        <v>2124</v>
      </c>
      <c r="C28" s="72">
        <v>2335</v>
      </c>
      <c r="D28" s="73">
        <f t="shared" si="0"/>
        <v>109.93408662900188</v>
      </c>
      <c r="E28" s="74">
        <v>774</v>
      </c>
      <c r="F28" s="75">
        <v>1189</v>
      </c>
      <c r="G28" s="77">
        <f t="shared" si="1"/>
        <v>153.61757105943153</v>
      </c>
      <c r="H28" s="76">
        <v>300</v>
      </c>
      <c r="I28" s="76">
        <v>77</v>
      </c>
      <c r="J28" s="77">
        <f t="shared" si="2"/>
        <v>25.666666666666664</v>
      </c>
      <c r="K28" s="75">
        <v>21</v>
      </c>
      <c r="L28" s="75">
        <v>10</v>
      </c>
      <c r="M28" s="77">
        <f t="shared" si="3"/>
        <v>47.619047619047613</v>
      </c>
      <c r="N28" s="76">
        <v>38</v>
      </c>
      <c r="O28" s="76">
        <v>2</v>
      </c>
      <c r="P28" s="77">
        <f t="shared" si="4"/>
        <v>5.2631578947368416</v>
      </c>
      <c r="Q28" s="74">
        <v>511</v>
      </c>
      <c r="R28" s="76">
        <v>603</v>
      </c>
      <c r="S28" s="77">
        <f t="shared" si="5"/>
        <v>118.00391389432485</v>
      </c>
      <c r="T28" s="76">
        <v>1660</v>
      </c>
      <c r="U28" s="76">
        <v>2040</v>
      </c>
      <c r="V28" s="77">
        <f t="shared" si="6"/>
        <v>122.89156626506023</v>
      </c>
      <c r="W28" s="75">
        <v>555</v>
      </c>
      <c r="X28" s="78">
        <v>904</v>
      </c>
      <c r="Y28" s="77">
        <f t="shared" si="7"/>
        <v>162.88288288288288</v>
      </c>
      <c r="Z28" s="75">
        <v>428</v>
      </c>
      <c r="AA28" s="75">
        <v>708</v>
      </c>
      <c r="AB28" s="174">
        <f t="shared" si="8"/>
        <v>165.42056074766356</v>
      </c>
      <c r="AC28" s="79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8" type="noConversion"/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80" zoomScaleNormal="70" zoomScaleSheetLayoutView="80" workbookViewId="0">
      <selection activeCell="C32" sqref="C32"/>
    </sheetView>
  </sheetViews>
  <sheetFormatPr defaultColWidth="8" defaultRowHeight="12.75"/>
  <cols>
    <col min="1" max="1" width="52.5703125" style="2" customWidth="1"/>
    <col min="2" max="3" width="15.7109375" style="16" customWidth="1"/>
    <col min="4" max="4" width="9.5703125" style="2" customWidth="1"/>
    <col min="5" max="5" width="9.140625" style="2" customWidth="1"/>
    <col min="6" max="7" width="15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>
      <c r="A1" s="223" t="s">
        <v>80</v>
      </c>
      <c r="B1" s="223"/>
      <c r="C1" s="223"/>
      <c r="D1" s="223"/>
      <c r="E1" s="223"/>
      <c r="F1" s="223"/>
      <c r="G1" s="223"/>
      <c r="H1" s="223"/>
      <c r="I1" s="223"/>
    </row>
    <row r="2" spans="1:11" ht="23.25" customHeight="1">
      <c r="A2" s="223" t="s">
        <v>41</v>
      </c>
      <c r="B2" s="223"/>
      <c r="C2" s="223"/>
      <c r="D2" s="223"/>
      <c r="E2" s="223"/>
      <c r="F2" s="223"/>
      <c r="G2" s="223"/>
      <c r="H2" s="223"/>
      <c r="I2" s="223"/>
    </row>
    <row r="3" spans="1:11" ht="17.25" customHeight="1">
      <c r="A3" s="247"/>
      <c r="B3" s="247"/>
      <c r="C3" s="247"/>
      <c r="D3" s="247"/>
      <c r="E3" s="247"/>
    </row>
    <row r="4" spans="1:11" s="3" customFormat="1" ht="25.5" customHeight="1">
      <c r="A4" s="218" t="s">
        <v>0</v>
      </c>
      <c r="B4" s="284" t="s">
        <v>6</v>
      </c>
      <c r="C4" s="284"/>
      <c r="D4" s="284"/>
      <c r="E4" s="284"/>
      <c r="F4" s="284" t="s">
        <v>7</v>
      </c>
      <c r="G4" s="284"/>
      <c r="H4" s="284"/>
      <c r="I4" s="284"/>
    </row>
    <row r="5" spans="1:11" s="3" customFormat="1" ht="23.25" customHeight="1">
      <c r="A5" s="283"/>
      <c r="B5" s="224" t="s">
        <v>96</v>
      </c>
      <c r="C5" s="224" t="s">
        <v>97</v>
      </c>
      <c r="D5" s="245" t="s">
        <v>2</v>
      </c>
      <c r="E5" s="246"/>
      <c r="F5" s="224" t="s">
        <v>96</v>
      </c>
      <c r="G5" s="224" t="s">
        <v>97</v>
      </c>
      <c r="H5" s="245" t="s">
        <v>2</v>
      </c>
      <c r="I5" s="246"/>
    </row>
    <row r="6" spans="1:11" s="3" customFormat="1" ht="30">
      <c r="A6" s="219"/>
      <c r="B6" s="225"/>
      <c r="C6" s="225"/>
      <c r="D6" s="4" t="s">
        <v>3</v>
      </c>
      <c r="E6" s="5" t="s">
        <v>45</v>
      </c>
      <c r="F6" s="225"/>
      <c r="G6" s="225"/>
      <c r="H6" s="4" t="s">
        <v>3</v>
      </c>
      <c r="I6" s="5" t="s">
        <v>45</v>
      </c>
    </row>
    <row r="7" spans="1:11" s="8" customFormat="1" ht="15.75" customHeight="1">
      <c r="A7" s="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>
      <c r="A8" s="9" t="s">
        <v>46</v>
      </c>
      <c r="B8" s="202">
        <v>11574</v>
      </c>
      <c r="C8" s="202">
        <v>13616</v>
      </c>
      <c r="D8" s="10">
        <f t="shared" ref="D8:D13" si="0">C8/B8*100</f>
        <v>117.64299291515465</v>
      </c>
      <c r="E8" s="190">
        <f t="shared" ref="E8:E13" si="1">C8-B8</f>
        <v>2042</v>
      </c>
      <c r="F8" s="194">
        <v>11466</v>
      </c>
      <c r="G8" s="194">
        <v>12185</v>
      </c>
      <c r="H8" s="10">
        <f t="shared" ref="H8:H13" si="2">G8/F8*100</f>
        <v>106.27071341357055</v>
      </c>
      <c r="I8" s="190">
        <f t="shared" ref="I8:I13" si="3">G8-F8</f>
        <v>719</v>
      </c>
      <c r="J8" s="24"/>
      <c r="K8" s="22"/>
    </row>
    <row r="9" spans="1:11" s="3" customFormat="1" ht="28.5" customHeight="1">
      <c r="A9" s="9" t="s">
        <v>47</v>
      </c>
      <c r="B9" s="194">
        <v>7490</v>
      </c>
      <c r="C9" s="194">
        <v>9936</v>
      </c>
      <c r="D9" s="10">
        <f t="shared" si="0"/>
        <v>132.65687583444591</v>
      </c>
      <c r="E9" s="190">
        <f t="shared" si="1"/>
        <v>2446</v>
      </c>
      <c r="F9" s="194">
        <v>7147</v>
      </c>
      <c r="G9" s="194">
        <v>8421</v>
      </c>
      <c r="H9" s="10">
        <f t="shared" si="2"/>
        <v>117.8256611165524</v>
      </c>
      <c r="I9" s="190">
        <f t="shared" si="3"/>
        <v>1274</v>
      </c>
      <c r="J9" s="22"/>
      <c r="K9" s="22"/>
    </row>
    <row r="10" spans="1:11" s="3" customFormat="1" ht="52.5" customHeight="1">
      <c r="A10" s="12" t="s">
        <v>48</v>
      </c>
      <c r="B10" s="194">
        <v>1250</v>
      </c>
      <c r="C10" s="194">
        <v>517</v>
      </c>
      <c r="D10" s="10">
        <f t="shared" si="0"/>
        <v>41.36</v>
      </c>
      <c r="E10" s="190">
        <f t="shared" si="1"/>
        <v>-733</v>
      </c>
      <c r="F10" s="194">
        <v>1411</v>
      </c>
      <c r="G10" s="194">
        <v>550</v>
      </c>
      <c r="H10" s="10">
        <f t="shared" si="2"/>
        <v>38.979447200566973</v>
      </c>
      <c r="I10" s="190">
        <f t="shared" si="3"/>
        <v>-861</v>
      </c>
      <c r="J10" s="22"/>
      <c r="K10" s="22"/>
    </row>
    <row r="11" spans="1:11" s="3" customFormat="1" ht="31.5" customHeight="1">
      <c r="A11" s="13" t="s">
        <v>49</v>
      </c>
      <c r="B11" s="194">
        <v>416</v>
      </c>
      <c r="C11" s="194">
        <v>205</v>
      </c>
      <c r="D11" s="10">
        <f t="shared" si="0"/>
        <v>49.278846153846153</v>
      </c>
      <c r="E11" s="190">
        <f t="shared" si="1"/>
        <v>-211</v>
      </c>
      <c r="F11" s="194">
        <v>1332</v>
      </c>
      <c r="G11" s="194">
        <v>659</v>
      </c>
      <c r="H11" s="10">
        <f t="shared" si="2"/>
        <v>49.474474474474469</v>
      </c>
      <c r="I11" s="190">
        <f t="shared" si="3"/>
        <v>-673</v>
      </c>
      <c r="J11" s="22"/>
      <c r="K11" s="22"/>
    </row>
    <row r="12" spans="1:11" s="3" customFormat="1" ht="45.75" customHeight="1">
      <c r="A12" s="13" t="s">
        <v>50</v>
      </c>
      <c r="B12" s="194">
        <v>262</v>
      </c>
      <c r="C12" s="194">
        <v>62</v>
      </c>
      <c r="D12" s="10">
        <f t="shared" si="0"/>
        <v>23.664122137404579</v>
      </c>
      <c r="E12" s="190">
        <f t="shared" si="1"/>
        <v>-200</v>
      </c>
      <c r="F12" s="194">
        <v>475</v>
      </c>
      <c r="G12" s="194">
        <v>134</v>
      </c>
      <c r="H12" s="10">
        <f t="shared" si="2"/>
        <v>28.210526315789476</v>
      </c>
      <c r="I12" s="190">
        <f t="shared" si="3"/>
        <v>-341</v>
      </c>
      <c r="J12" s="22"/>
      <c r="K12" s="22"/>
    </row>
    <row r="13" spans="1:11" s="3" customFormat="1" ht="55.5" customHeight="1">
      <c r="A13" s="13" t="s">
        <v>51</v>
      </c>
      <c r="B13" s="194">
        <v>6230</v>
      </c>
      <c r="C13" s="194">
        <v>6762</v>
      </c>
      <c r="D13" s="10">
        <f t="shared" si="0"/>
        <v>108.53932584269663</v>
      </c>
      <c r="E13" s="190">
        <f t="shared" si="1"/>
        <v>532</v>
      </c>
      <c r="F13" s="194">
        <v>6231</v>
      </c>
      <c r="G13" s="194">
        <v>6057</v>
      </c>
      <c r="H13" s="10">
        <f t="shared" si="2"/>
        <v>97.207510832932115</v>
      </c>
      <c r="I13" s="190">
        <f t="shared" si="3"/>
        <v>-174</v>
      </c>
      <c r="J13" s="22"/>
      <c r="K13" s="22"/>
    </row>
    <row r="14" spans="1:11" s="3" customFormat="1" ht="12.75" customHeight="1">
      <c r="A14" s="214" t="s">
        <v>5</v>
      </c>
      <c r="B14" s="215"/>
      <c r="C14" s="215"/>
      <c r="D14" s="215"/>
      <c r="E14" s="215"/>
      <c r="F14" s="215"/>
      <c r="G14" s="215"/>
      <c r="H14" s="215"/>
      <c r="I14" s="215"/>
      <c r="J14" s="22"/>
      <c r="K14" s="22"/>
    </row>
    <row r="15" spans="1:11" s="3" customFormat="1" ht="18" customHeight="1">
      <c r="A15" s="216"/>
      <c r="B15" s="217"/>
      <c r="C15" s="217"/>
      <c r="D15" s="217"/>
      <c r="E15" s="217"/>
      <c r="F15" s="217"/>
      <c r="G15" s="217"/>
      <c r="H15" s="217"/>
      <c r="I15" s="217"/>
      <c r="J15" s="22"/>
      <c r="K15" s="22"/>
    </row>
    <row r="16" spans="1:11" s="3" customFormat="1" ht="20.25" customHeight="1">
      <c r="A16" s="218" t="s">
        <v>0</v>
      </c>
      <c r="B16" s="243" t="s">
        <v>106</v>
      </c>
      <c r="C16" s="220" t="s">
        <v>87</v>
      </c>
      <c r="D16" s="245" t="s">
        <v>2</v>
      </c>
      <c r="E16" s="246"/>
      <c r="F16" s="243" t="s">
        <v>106</v>
      </c>
      <c r="G16" s="220" t="s">
        <v>87</v>
      </c>
      <c r="H16" s="245" t="s">
        <v>2</v>
      </c>
      <c r="I16" s="246"/>
      <c r="J16" s="22"/>
      <c r="K16" s="22"/>
    </row>
    <row r="17" spans="1:11" ht="35.25" customHeight="1">
      <c r="A17" s="219"/>
      <c r="B17" s="244"/>
      <c r="C17" s="220"/>
      <c r="D17" s="20" t="s">
        <v>3</v>
      </c>
      <c r="E17" s="5" t="s">
        <v>52</v>
      </c>
      <c r="F17" s="244"/>
      <c r="G17" s="220"/>
      <c r="H17" s="20" t="s">
        <v>3</v>
      </c>
      <c r="I17" s="5" t="s">
        <v>52</v>
      </c>
      <c r="J17" s="23"/>
      <c r="K17" s="23"/>
    </row>
    <row r="18" spans="1:11" ht="24" customHeight="1">
      <c r="A18" s="9" t="s">
        <v>46</v>
      </c>
      <c r="B18" s="201">
        <v>9479</v>
      </c>
      <c r="C18" s="201">
        <v>11930</v>
      </c>
      <c r="D18" s="15">
        <f>C18/B18*100</f>
        <v>125.85715792805148</v>
      </c>
      <c r="E18" s="200">
        <f>C18-B18</f>
        <v>2451</v>
      </c>
      <c r="F18" s="209">
        <v>9431</v>
      </c>
      <c r="G18" s="209">
        <v>10941</v>
      </c>
      <c r="H18" s="14">
        <f>G18/F18*100</f>
        <v>116.01102746262326</v>
      </c>
      <c r="I18" s="191">
        <f>G18-F18</f>
        <v>1510</v>
      </c>
      <c r="J18" s="23"/>
      <c r="K18" s="23"/>
    </row>
    <row r="19" spans="1:11" ht="25.5" customHeight="1">
      <c r="A19" s="1" t="s">
        <v>47</v>
      </c>
      <c r="B19" s="201">
        <v>6201</v>
      </c>
      <c r="C19" s="201">
        <v>8374</v>
      </c>
      <c r="D19" s="15">
        <f>C19/B19*100</f>
        <v>135.04273504273505</v>
      </c>
      <c r="E19" s="200">
        <f>C19-B19</f>
        <v>2173</v>
      </c>
      <c r="F19" s="209">
        <v>6043</v>
      </c>
      <c r="G19" s="209">
        <v>7301</v>
      </c>
      <c r="H19" s="14">
        <f>G19/F19*100</f>
        <v>120.81747476418998</v>
      </c>
      <c r="I19" s="191">
        <f>G19-F19</f>
        <v>1258</v>
      </c>
      <c r="J19" s="23"/>
      <c r="K19" s="23"/>
    </row>
    <row r="20" spans="1:11" ht="41.25" customHeight="1">
      <c r="A20" s="1" t="s">
        <v>53</v>
      </c>
      <c r="B20" s="201">
        <v>5064</v>
      </c>
      <c r="C20" s="201">
        <v>6865</v>
      </c>
      <c r="D20" s="15">
        <f>C20/B20*100</f>
        <v>135.56477093206951</v>
      </c>
      <c r="E20" s="200">
        <f>C20-B20</f>
        <v>1801</v>
      </c>
      <c r="F20" s="209">
        <v>5407</v>
      </c>
      <c r="G20" s="209">
        <v>6429</v>
      </c>
      <c r="H20" s="14">
        <f>G20/F20*100</f>
        <v>118.90142407989643</v>
      </c>
      <c r="I20" s="191">
        <f>G20-F20</f>
        <v>1022</v>
      </c>
      <c r="J20" s="23"/>
      <c r="K20" s="23"/>
    </row>
    <row r="21" spans="1:11" ht="20.25">
      <c r="C21" s="17"/>
      <c r="J21" s="23"/>
      <c r="K21" s="23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85" zoomScaleNormal="85" zoomScaleSheetLayoutView="85" workbookViewId="0">
      <selection activeCell="F40" sqref="F40"/>
    </sheetView>
  </sheetViews>
  <sheetFormatPr defaultColWidth="9.42578125" defaultRowHeight="15.75"/>
  <cols>
    <col min="1" max="1" width="19.28515625" style="82" customWidth="1"/>
    <col min="2" max="2" width="9.7109375" style="82" customWidth="1"/>
    <col min="3" max="3" width="9.42578125" style="82" customWidth="1"/>
    <col min="4" max="4" width="8.7109375" style="82" customWidth="1"/>
    <col min="5" max="5" width="9.42578125" style="80" customWidth="1"/>
    <col min="6" max="6" width="9.42578125" style="81" customWidth="1"/>
    <col min="7" max="7" width="7.7109375" style="80" customWidth="1"/>
    <col min="8" max="8" width="8.85546875" style="81" customWidth="1"/>
    <col min="9" max="9" width="8.7109375" style="81" customWidth="1"/>
    <col min="10" max="10" width="7.7109375" style="80" customWidth="1"/>
    <col min="11" max="11" width="7.42578125" style="80" customWidth="1"/>
    <col min="12" max="12" width="7.42578125" style="81" customWidth="1"/>
    <col min="13" max="13" width="6.28515625" style="80" customWidth="1"/>
    <col min="14" max="14" width="8.5703125" style="80" customWidth="1"/>
    <col min="15" max="15" width="8.140625" style="81" customWidth="1"/>
    <col min="16" max="16" width="7.5703125" style="80" customWidth="1"/>
    <col min="17" max="17" width="9.28515625" style="80" customWidth="1"/>
    <col min="18" max="18" width="9.28515625" style="81" customWidth="1"/>
    <col min="19" max="19" width="7.28515625" style="80" customWidth="1"/>
    <col min="20" max="21" width="9.140625" style="80" customWidth="1"/>
    <col min="22" max="22" width="8" style="80" customWidth="1"/>
    <col min="23" max="23" width="9.140625" style="80" customWidth="1"/>
    <col min="24" max="24" width="9.140625" style="81" customWidth="1"/>
    <col min="25" max="25" width="8" style="80" customWidth="1"/>
    <col min="26" max="26" width="9" style="80" customWidth="1"/>
    <col min="27" max="27" width="9.28515625" style="81" customWidth="1"/>
    <col min="28" max="28" width="6.85546875" style="80" customWidth="1"/>
    <col min="29" max="253" width="9.140625" style="80" customWidth="1"/>
    <col min="254" max="254" width="19.28515625" style="80" customWidth="1"/>
    <col min="255" max="255" width="9.7109375" style="80" customWidth="1"/>
    <col min="256" max="16384" width="9.42578125" style="80"/>
  </cols>
  <sheetData>
    <row r="1" spans="1:28" ht="6" customHeight="1"/>
    <row r="2" spans="1:28" s="59" customFormat="1" ht="40.5" customHeight="1">
      <c r="A2" s="146"/>
      <c r="B2" s="285" t="s">
        <v>102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87"/>
      <c r="P2" s="56"/>
      <c r="Q2" s="55"/>
      <c r="R2" s="88"/>
      <c r="S2" s="55"/>
      <c r="T2" s="55"/>
      <c r="U2" s="55"/>
      <c r="V2" s="55"/>
      <c r="W2" s="56"/>
      <c r="X2" s="87"/>
      <c r="Y2" s="56"/>
      <c r="AA2" s="60"/>
      <c r="AB2" s="166" t="s">
        <v>25</v>
      </c>
    </row>
    <row r="3" spans="1:28" s="59" customFormat="1" ht="11.45" customHeight="1">
      <c r="E3" s="89"/>
      <c r="F3" s="90"/>
      <c r="G3" s="89"/>
      <c r="H3" s="90"/>
      <c r="I3" s="90"/>
      <c r="J3" s="89"/>
      <c r="K3" s="89"/>
      <c r="P3" s="61" t="s">
        <v>8</v>
      </c>
      <c r="Q3" s="89"/>
      <c r="R3" s="90"/>
      <c r="S3" s="89"/>
      <c r="T3" s="89"/>
      <c r="U3" s="89"/>
      <c r="V3" s="89"/>
      <c r="W3" s="89"/>
      <c r="X3" s="125"/>
      <c r="Y3" s="126"/>
      <c r="Z3" s="126"/>
      <c r="AA3" s="126"/>
      <c r="AB3" s="61" t="s">
        <v>8</v>
      </c>
    </row>
    <row r="4" spans="1:28" s="91" customFormat="1" ht="21.75" customHeight="1">
      <c r="A4" s="248"/>
      <c r="B4" s="260" t="s">
        <v>9</v>
      </c>
      <c r="C4" s="261"/>
      <c r="D4" s="262"/>
      <c r="E4" s="260" t="s">
        <v>23</v>
      </c>
      <c r="F4" s="261"/>
      <c r="G4" s="262"/>
      <c r="H4" s="269" t="s">
        <v>38</v>
      </c>
      <c r="I4" s="269"/>
      <c r="J4" s="269"/>
      <c r="K4" s="260" t="s">
        <v>17</v>
      </c>
      <c r="L4" s="261"/>
      <c r="M4" s="262"/>
      <c r="N4" s="260" t="s">
        <v>24</v>
      </c>
      <c r="O4" s="261"/>
      <c r="P4" s="262"/>
      <c r="Q4" s="260" t="s">
        <v>12</v>
      </c>
      <c r="R4" s="261"/>
      <c r="S4" s="262"/>
      <c r="T4" s="260" t="s">
        <v>18</v>
      </c>
      <c r="U4" s="261"/>
      <c r="V4" s="262"/>
      <c r="W4" s="271" t="s">
        <v>20</v>
      </c>
      <c r="X4" s="272"/>
      <c r="Y4" s="273"/>
      <c r="Z4" s="260" t="s">
        <v>19</v>
      </c>
      <c r="AA4" s="261"/>
      <c r="AB4" s="262"/>
    </row>
    <row r="5" spans="1:28" s="92" customFormat="1" ht="18.75" customHeight="1">
      <c r="A5" s="249"/>
      <c r="B5" s="263"/>
      <c r="C5" s="264"/>
      <c r="D5" s="265"/>
      <c r="E5" s="263"/>
      <c r="F5" s="264"/>
      <c r="G5" s="265"/>
      <c r="H5" s="269"/>
      <c r="I5" s="269"/>
      <c r="J5" s="269"/>
      <c r="K5" s="264"/>
      <c r="L5" s="264"/>
      <c r="M5" s="265"/>
      <c r="N5" s="263"/>
      <c r="O5" s="264"/>
      <c r="P5" s="265"/>
      <c r="Q5" s="263"/>
      <c r="R5" s="264"/>
      <c r="S5" s="265"/>
      <c r="T5" s="263"/>
      <c r="U5" s="264"/>
      <c r="V5" s="265"/>
      <c r="W5" s="274"/>
      <c r="X5" s="275"/>
      <c r="Y5" s="276"/>
      <c r="Z5" s="263"/>
      <c r="AA5" s="264"/>
      <c r="AB5" s="265"/>
    </row>
    <row r="6" spans="1:28" s="92" customFormat="1" ht="17.25" customHeight="1">
      <c r="A6" s="249"/>
      <c r="B6" s="266"/>
      <c r="C6" s="267"/>
      <c r="D6" s="268"/>
      <c r="E6" s="266"/>
      <c r="F6" s="267"/>
      <c r="G6" s="268"/>
      <c r="H6" s="269"/>
      <c r="I6" s="269"/>
      <c r="J6" s="269"/>
      <c r="K6" s="267"/>
      <c r="L6" s="267"/>
      <c r="M6" s="268"/>
      <c r="N6" s="266"/>
      <c r="O6" s="267"/>
      <c r="P6" s="268"/>
      <c r="Q6" s="266"/>
      <c r="R6" s="267"/>
      <c r="S6" s="268"/>
      <c r="T6" s="266"/>
      <c r="U6" s="267"/>
      <c r="V6" s="268"/>
      <c r="W6" s="277"/>
      <c r="X6" s="278"/>
      <c r="Y6" s="279"/>
      <c r="Z6" s="266"/>
      <c r="AA6" s="267"/>
      <c r="AB6" s="268"/>
    </row>
    <row r="7" spans="1:28" s="62" customFormat="1" ht="24.75" customHeight="1">
      <c r="A7" s="250"/>
      <c r="B7" s="63">
        <v>2020</v>
      </c>
      <c r="C7" s="63">
        <v>2021</v>
      </c>
      <c r="D7" s="93" t="s">
        <v>3</v>
      </c>
      <c r="E7" s="63">
        <v>2020</v>
      </c>
      <c r="F7" s="63">
        <v>2021</v>
      </c>
      <c r="G7" s="93" t="s">
        <v>3</v>
      </c>
      <c r="H7" s="63">
        <v>2020</v>
      </c>
      <c r="I7" s="63">
        <v>2021</v>
      </c>
      <c r="J7" s="93" t="s">
        <v>3</v>
      </c>
      <c r="K7" s="63">
        <v>2020</v>
      </c>
      <c r="L7" s="63">
        <v>2021</v>
      </c>
      <c r="M7" s="93" t="s">
        <v>3</v>
      </c>
      <c r="N7" s="63">
        <v>2020</v>
      </c>
      <c r="O7" s="63">
        <v>2021</v>
      </c>
      <c r="P7" s="93" t="s">
        <v>3</v>
      </c>
      <c r="Q7" s="63">
        <v>2020</v>
      </c>
      <c r="R7" s="63">
        <v>2021</v>
      </c>
      <c r="S7" s="93" t="s">
        <v>3</v>
      </c>
      <c r="T7" s="63">
        <v>2020</v>
      </c>
      <c r="U7" s="63">
        <v>2021</v>
      </c>
      <c r="V7" s="93" t="s">
        <v>3</v>
      </c>
      <c r="W7" s="63">
        <v>2020</v>
      </c>
      <c r="X7" s="63">
        <v>2021</v>
      </c>
      <c r="Y7" s="93" t="s">
        <v>3</v>
      </c>
      <c r="Z7" s="63">
        <v>2020</v>
      </c>
      <c r="AA7" s="63">
        <v>2021</v>
      </c>
      <c r="AB7" s="93" t="s">
        <v>3</v>
      </c>
    </row>
    <row r="8" spans="1:28" s="66" customFormat="1" ht="12" customHeight="1">
      <c r="A8" s="65" t="s">
        <v>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0" customFormat="1" ht="24.6" customHeight="1">
      <c r="A9" s="116" t="s">
        <v>74</v>
      </c>
      <c r="B9" s="67">
        <v>11574</v>
      </c>
      <c r="C9" s="67">
        <v>13616</v>
      </c>
      <c r="D9" s="68">
        <v>117.64299291515465</v>
      </c>
      <c r="E9" s="69">
        <v>7490</v>
      </c>
      <c r="F9" s="69">
        <v>9936</v>
      </c>
      <c r="G9" s="172">
        <v>132.65687583444591</v>
      </c>
      <c r="H9" s="69">
        <v>1250</v>
      </c>
      <c r="I9" s="69">
        <v>517</v>
      </c>
      <c r="J9" s="172">
        <v>41.36</v>
      </c>
      <c r="K9" s="69">
        <v>416</v>
      </c>
      <c r="L9" s="69">
        <v>205</v>
      </c>
      <c r="M9" s="172">
        <v>49.278846153846153</v>
      </c>
      <c r="N9" s="69">
        <v>262</v>
      </c>
      <c r="O9" s="69">
        <v>62</v>
      </c>
      <c r="P9" s="172">
        <v>23.664122137404579</v>
      </c>
      <c r="Q9" s="69">
        <v>6230</v>
      </c>
      <c r="R9" s="69">
        <v>6762</v>
      </c>
      <c r="S9" s="172">
        <v>108.53932584269663</v>
      </c>
      <c r="T9" s="69">
        <v>9479</v>
      </c>
      <c r="U9" s="69">
        <v>11930</v>
      </c>
      <c r="V9" s="172">
        <v>125.85715792805148</v>
      </c>
      <c r="W9" s="69">
        <v>6201</v>
      </c>
      <c r="X9" s="69">
        <v>8374</v>
      </c>
      <c r="Y9" s="172">
        <v>135.04273504273505</v>
      </c>
      <c r="Z9" s="69">
        <v>5064</v>
      </c>
      <c r="AA9" s="69">
        <v>6865</v>
      </c>
      <c r="AB9" s="173">
        <v>135.56477093206951</v>
      </c>
    </row>
    <row r="10" spans="1:28" ht="16.5" customHeight="1">
      <c r="A10" s="175" t="s">
        <v>54</v>
      </c>
      <c r="B10" s="72">
        <v>335</v>
      </c>
      <c r="C10" s="72">
        <v>379</v>
      </c>
      <c r="D10" s="127">
        <f>C10/B10*100</f>
        <v>113.13432835820896</v>
      </c>
      <c r="E10" s="75">
        <v>307</v>
      </c>
      <c r="F10" s="75">
        <v>366</v>
      </c>
      <c r="G10" s="77">
        <f>F10/E10*100</f>
        <v>119.21824104234528</v>
      </c>
      <c r="H10" s="76">
        <v>38</v>
      </c>
      <c r="I10" s="76">
        <v>21</v>
      </c>
      <c r="J10" s="77">
        <f>I10/H10*100</f>
        <v>55.26315789473685</v>
      </c>
      <c r="K10" s="75">
        <v>12</v>
      </c>
      <c r="L10" s="75">
        <v>1</v>
      </c>
      <c r="M10" s="77">
        <f>L10/K10*100</f>
        <v>8.3333333333333321</v>
      </c>
      <c r="N10" s="76">
        <v>1</v>
      </c>
      <c r="O10" s="76">
        <v>0</v>
      </c>
      <c r="P10" s="77">
        <f>O10/N10*100</f>
        <v>0</v>
      </c>
      <c r="Q10" s="76">
        <v>301</v>
      </c>
      <c r="R10" s="76">
        <v>347</v>
      </c>
      <c r="S10" s="77">
        <f>R10/Q10*100</f>
        <v>115.28239202657807</v>
      </c>
      <c r="T10" s="76">
        <v>268</v>
      </c>
      <c r="U10" s="76">
        <v>323</v>
      </c>
      <c r="V10" s="77">
        <f>U10/T10*100</f>
        <v>120.5223880597015</v>
      </c>
      <c r="W10" s="75">
        <v>253</v>
      </c>
      <c r="X10" s="75">
        <v>312</v>
      </c>
      <c r="Y10" s="77">
        <f>X10/W10*100</f>
        <v>123.3201581027668</v>
      </c>
      <c r="Z10" s="75">
        <v>215</v>
      </c>
      <c r="AA10" s="75">
        <v>259</v>
      </c>
      <c r="AB10" s="174">
        <f>AA10/Z10*100</f>
        <v>120.46511627906978</v>
      </c>
    </row>
    <row r="11" spans="1:28" ht="16.5" customHeight="1">
      <c r="A11" s="175" t="s">
        <v>55</v>
      </c>
      <c r="B11" s="72">
        <v>557</v>
      </c>
      <c r="C11" s="72">
        <v>566</v>
      </c>
      <c r="D11" s="127">
        <f t="shared" ref="D11:D29" si="0">C11/B11*100</f>
        <v>101.61579892280072</v>
      </c>
      <c r="E11" s="75">
        <v>336</v>
      </c>
      <c r="F11" s="75">
        <v>428</v>
      </c>
      <c r="G11" s="77">
        <f t="shared" ref="G11:G29" si="1">F11/E11*100</f>
        <v>127.38095238095238</v>
      </c>
      <c r="H11" s="76">
        <v>67</v>
      </c>
      <c r="I11" s="76">
        <v>26</v>
      </c>
      <c r="J11" s="77">
        <f t="shared" ref="J11:J29" si="2">I11/H11*100</f>
        <v>38.805970149253731</v>
      </c>
      <c r="K11" s="75">
        <v>19</v>
      </c>
      <c r="L11" s="75">
        <v>22</v>
      </c>
      <c r="M11" s="77">
        <f t="shared" ref="M11:M29" si="3">L11/K11*100</f>
        <v>115.78947368421053</v>
      </c>
      <c r="N11" s="76">
        <v>29</v>
      </c>
      <c r="O11" s="76">
        <v>10</v>
      </c>
      <c r="P11" s="77">
        <f t="shared" ref="P11:P29" si="4">O11/N11*100</f>
        <v>34.482758620689658</v>
      </c>
      <c r="Q11" s="76">
        <v>305</v>
      </c>
      <c r="R11" s="76">
        <v>391</v>
      </c>
      <c r="S11" s="77">
        <f t="shared" ref="S11:S29" si="5">R11/Q11*100</f>
        <v>128.19672131147541</v>
      </c>
      <c r="T11" s="76">
        <v>452</v>
      </c>
      <c r="U11" s="76">
        <v>474</v>
      </c>
      <c r="V11" s="77">
        <f t="shared" ref="V11:V29" si="6">U11/T11*100</f>
        <v>104.86725663716814</v>
      </c>
      <c r="W11" s="75">
        <v>277</v>
      </c>
      <c r="X11" s="75">
        <v>347</v>
      </c>
      <c r="Y11" s="77">
        <f t="shared" ref="Y11:Y29" si="7">X11/W11*100</f>
        <v>125.27075812274369</v>
      </c>
      <c r="Z11" s="75">
        <v>217</v>
      </c>
      <c r="AA11" s="75">
        <v>293</v>
      </c>
      <c r="AB11" s="174">
        <f t="shared" ref="AB11:AB29" si="8">AA11/Z11*100</f>
        <v>135.02304147465438</v>
      </c>
    </row>
    <row r="12" spans="1:28" ht="16.5" customHeight="1">
      <c r="A12" s="175" t="s">
        <v>56</v>
      </c>
      <c r="B12" s="72">
        <v>180</v>
      </c>
      <c r="C12" s="72">
        <v>304</v>
      </c>
      <c r="D12" s="127">
        <f t="shared" si="0"/>
        <v>168.88888888888889</v>
      </c>
      <c r="E12" s="75">
        <v>158</v>
      </c>
      <c r="F12" s="75">
        <v>220</v>
      </c>
      <c r="G12" s="77">
        <f t="shared" si="1"/>
        <v>139.24050632911394</v>
      </c>
      <c r="H12" s="76">
        <v>22</v>
      </c>
      <c r="I12" s="76">
        <v>24</v>
      </c>
      <c r="J12" s="77">
        <f t="shared" si="2"/>
        <v>109.09090909090908</v>
      </c>
      <c r="K12" s="75">
        <v>15</v>
      </c>
      <c r="L12" s="75">
        <v>3</v>
      </c>
      <c r="M12" s="77">
        <f t="shared" si="3"/>
        <v>20</v>
      </c>
      <c r="N12" s="76">
        <v>10</v>
      </c>
      <c r="O12" s="76">
        <v>1</v>
      </c>
      <c r="P12" s="77">
        <f t="shared" si="4"/>
        <v>10</v>
      </c>
      <c r="Q12" s="76">
        <v>132</v>
      </c>
      <c r="R12" s="76">
        <v>192</v>
      </c>
      <c r="S12" s="77">
        <f t="shared" si="5"/>
        <v>145.45454545454547</v>
      </c>
      <c r="T12" s="76">
        <v>137</v>
      </c>
      <c r="U12" s="76">
        <v>274</v>
      </c>
      <c r="V12" s="77">
        <f t="shared" si="6"/>
        <v>200</v>
      </c>
      <c r="W12" s="75">
        <v>119</v>
      </c>
      <c r="X12" s="75">
        <v>195</v>
      </c>
      <c r="Y12" s="77">
        <f t="shared" si="7"/>
        <v>163.8655462184874</v>
      </c>
      <c r="Z12" s="75">
        <v>88</v>
      </c>
      <c r="AA12" s="75">
        <v>161</v>
      </c>
      <c r="AB12" s="174">
        <f t="shared" si="8"/>
        <v>182.95454545454547</v>
      </c>
    </row>
    <row r="13" spans="1:28" ht="16.5" customHeight="1">
      <c r="A13" s="175" t="s">
        <v>57</v>
      </c>
      <c r="B13" s="72">
        <v>179</v>
      </c>
      <c r="C13" s="72">
        <v>203</v>
      </c>
      <c r="D13" s="127">
        <f t="shared" si="0"/>
        <v>113.40782122905028</v>
      </c>
      <c r="E13" s="75">
        <v>170</v>
      </c>
      <c r="F13" s="75">
        <v>198</v>
      </c>
      <c r="G13" s="77">
        <f t="shared" si="1"/>
        <v>116.47058823529413</v>
      </c>
      <c r="H13" s="76">
        <v>26</v>
      </c>
      <c r="I13" s="76">
        <v>11</v>
      </c>
      <c r="J13" s="77">
        <f t="shared" si="2"/>
        <v>42.307692307692307</v>
      </c>
      <c r="K13" s="75">
        <v>17</v>
      </c>
      <c r="L13" s="75">
        <v>0</v>
      </c>
      <c r="M13" s="77">
        <f t="shared" si="3"/>
        <v>0</v>
      </c>
      <c r="N13" s="76">
        <v>0</v>
      </c>
      <c r="O13" s="76">
        <v>0</v>
      </c>
      <c r="P13" s="77"/>
      <c r="Q13" s="76">
        <v>159</v>
      </c>
      <c r="R13" s="76">
        <v>161</v>
      </c>
      <c r="S13" s="77">
        <f t="shared" si="5"/>
        <v>101.25786163522012</v>
      </c>
      <c r="T13" s="76">
        <v>136</v>
      </c>
      <c r="U13" s="76">
        <v>178</v>
      </c>
      <c r="V13" s="77">
        <f t="shared" si="6"/>
        <v>130.88235294117646</v>
      </c>
      <c r="W13" s="75">
        <v>129</v>
      </c>
      <c r="X13" s="75">
        <v>177</v>
      </c>
      <c r="Y13" s="77">
        <f t="shared" si="7"/>
        <v>137.2093023255814</v>
      </c>
      <c r="Z13" s="75">
        <v>98</v>
      </c>
      <c r="AA13" s="75">
        <v>136</v>
      </c>
      <c r="AB13" s="174">
        <f t="shared" si="8"/>
        <v>138.77551020408163</v>
      </c>
    </row>
    <row r="14" spans="1:28" ht="16.5" customHeight="1">
      <c r="A14" s="175" t="s">
        <v>58</v>
      </c>
      <c r="B14" s="72">
        <v>202</v>
      </c>
      <c r="C14" s="72">
        <v>209</v>
      </c>
      <c r="D14" s="127">
        <f t="shared" si="0"/>
        <v>103.46534653465346</v>
      </c>
      <c r="E14" s="75">
        <v>186</v>
      </c>
      <c r="F14" s="75">
        <v>189</v>
      </c>
      <c r="G14" s="77">
        <f t="shared" si="1"/>
        <v>101.61290322580645</v>
      </c>
      <c r="H14" s="76">
        <v>28</v>
      </c>
      <c r="I14" s="76">
        <v>13</v>
      </c>
      <c r="J14" s="77">
        <f t="shared" si="2"/>
        <v>46.428571428571431</v>
      </c>
      <c r="K14" s="75">
        <v>7</v>
      </c>
      <c r="L14" s="75">
        <v>0</v>
      </c>
      <c r="M14" s="77">
        <f t="shared" si="3"/>
        <v>0</v>
      </c>
      <c r="N14" s="76">
        <v>7</v>
      </c>
      <c r="O14" s="76">
        <v>10</v>
      </c>
      <c r="P14" s="77">
        <f t="shared" si="4"/>
        <v>142.85714285714286</v>
      </c>
      <c r="Q14" s="76">
        <v>167</v>
      </c>
      <c r="R14" s="76">
        <v>166</v>
      </c>
      <c r="S14" s="77">
        <f t="shared" si="5"/>
        <v>99.401197604790411</v>
      </c>
      <c r="T14" s="76">
        <v>148</v>
      </c>
      <c r="U14" s="76">
        <v>179</v>
      </c>
      <c r="V14" s="77">
        <f t="shared" si="6"/>
        <v>120.94594594594594</v>
      </c>
      <c r="W14" s="75">
        <v>137</v>
      </c>
      <c r="X14" s="75">
        <v>161</v>
      </c>
      <c r="Y14" s="77">
        <f t="shared" si="7"/>
        <v>117.51824817518248</v>
      </c>
      <c r="Z14" s="75">
        <v>113</v>
      </c>
      <c r="AA14" s="75">
        <v>131</v>
      </c>
      <c r="AB14" s="174">
        <f t="shared" si="8"/>
        <v>115.92920353982301</v>
      </c>
    </row>
    <row r="15" spans="1:28" ht="16.5" customHeight="1">
      <c r="A15" s="175" t="s">
        <v>59</v>
      </c>
      <c r="B15" s="72">
        <v>221</v>
      </c>
      <c r="C15" s="72">
        <v>239</v>
      </c>
      <c r="D15" s="127">
        <f t="shared" si="0"/>
        <v>108.1447963800905</v>
      </c>
      <c r="E15" s="75">
        <v>169</v>
      </c>
      <c r="F15" s="75">
        <v>213</v>
      </c>
      <c r="G15" s="77">
        <f t="shared" si="1"/>
        <v>126.03550295857988</v>
      </c>
      <c r="H15" s="76">
        <v>27</v>
      </c>
      <c r="I15" s="76">
        <v>14</v>
      </c>
      <c r="J15" s="77">
        <f t="shared" si="2"/>
        <v>51.851851851851848</v>
      </c>
      <c r="K15" s="75">
        <v>23</v>
      </c>
      <c r="L15" s="75">
        <v>0</v>
      </c>
      <c r="M15" s="77">
        <f t="shared" si="3"/>
        <v>0</v>
      </c>
      <c r="N15" s="76">
        <v>14</v>
      </c>
      <c r="O15" s="76">
        <v>0</v>
      </c>
      <c r="P15" s="77">
        <f t="shared" si="4"/>
        <v>0</v>
      </c>
      <c r="Q15" s="76">
        <v>162</v>
      </c>
      <c r="R15" s="76">
        <v>145</v>
      </c>
      <c r="S15" s="77">
        <f t="shared" si="5"/>
        <v>89.506172839506178</v>
      </c>
      <c r="T15" s="76">
        <v>167</v>
      </c>
      <c r="U15" s="76">
        <v>205</v>
      </c>
      <c r="V15" s="77">
        <f t="shared" si="6"/>
        <v>122.75449101796407</v>
      </c>
      <c r="W15" s="75">
        <v>157</v>
      </c>
      <c r="X15" s="75">
        <v>181</v>
      </c>
      <c r="Y15" s="77">
        <f t="shared" si="7"/>
        <v>115.28662420382165</v>
      </c>
      <c r="Z15" s="75">
        <v>128</v>
      </c>
      <c r="AA15" s="75">
        <v>138</v>
      </c>
      <c r="AB15" s="174">
        <f t="shared" si="8"/>
        <v>107.8125</v>
      </c>
    </row>
    <row r="16" spans="1:28" ht="16.5" customHeight="1">
      <c r="A16" s="175" t="s">
        <v>60</v>
      </c>
      <c r="B16" s="72">
        <v>808</v>
      </c>
      <c r="C16" s="72">
        <v>1006</v>
      </c>
      <c r="D16" s="127">
        <f t="shared" si="0"/>
        <v>124.5049504950495</v>
      </c>
      <c r="E16" s="75">
        <v>746</v>
      </c>
      <c r="F16" s="75">
        <v>906</v>
      </c>
      <c r="G16" s="77">
        <f t="shared" si="1"/>
        <v>121.44772117962465</v>
      </c>
      <c r="H16" s="76">
        <v>65</v>
      </c>
      <c r="I16" s="76">
        <v>31</v>
      </c>
      <c r="J16" s="77">
        <f t="shared" si="2"/>
        <v>47.692307692307693</v>
      </c>
      <c r="K16" s="75">
        <v>32</v>
      </c>
      <c r="L16" s="75">
        <v>18</v>
      </c>
      <c r="M16" s="77">
        <f t="shared" si="3"/>
        <v>56.25</v>
      </c>
      <c r="N16" s="76">
        <v>2</v>
      </c>
      <c r="O16" s="76">
        <v>0</v>
      </c>
      <c r="P16" s="77">
        <f t="shared" si="4"/>
        <v>0</v>
      </c>
      <c r="Q16" s="76">
        <v>602</v>
      </c>
      <c r="R16" s="76">
        <v>522</v>
      </c>
      <c r="S16" s="77">
        <f t="shared" si="5"/>
        <v>86.710963455149511</v>
      </c>
      <c r="T16" s="76">
        <v>703</v>
      </c>
      <c r="U16" s="76">
        <v>885</v>
      </c>
      <c r="V16" s="77">
        <f t="shared" si="6"/>
        <v>125.88904694167853</v>
      </c>
      <c r="W16" s="75">
        <v>649</v>
      </c>
      <c r="X16" s="75">
        <v>817</v>
      </c>
      <c r="Y16" s="77">
        <f t="shared" si="7"/>
        <v>125.88597842835132</v>
      </c>
      <c r="Z16" s="75">
        <v>500</v>
      </c>
      <c r="AA16" s="75">
        <v>628</v>
      </c>
      <c r="AB16" s="174">
        <f t="shared" si="8"/>
        <v>125.6</v>
      </c>
    </row>
    <row r="17" spans="1:28" ht="16.5" customHeight="1">
      <c r="A17" s="175" t="s">
        <v>61</v>
      </c>
      <c r="B17" s="72">
        <v>539</v>
      </c>
      <c r="C17" s="72">
        <v>679</v>
      </c>
      <c r="D17" s="127">
        <f t="shared" si="0"/>
        <v>125.97402597402598</v>
      </c>
      <c r="E17" s="75">
        <v>402</v>
      </c>
      <c r="F17" s="75">
        <v>561</v>
      </c>
      <c r="G17" s="77">
        <f t="shared" si="1"/>
        <v>139.55223880597015</v>
      </c>
      <c r="H17" s="76">
        <v>55</v>
      </c>
      <c r="I17" s="76">
        <v>29</v>
      </c>
      <c r="J17" s="77">
        <f t="shared" si="2"/>
        <v>52.72727272727272</v>
      </c>
      <c r="K17" s="75">
        <v>25</v>
      </c>
      <c r="L17" s="75">
        <v>24</v>
      </c>
      <c r="M17" s="77">
        <f t="shared" si="3"/>
        <v>96</v>
      </c>
      <c r="N17" s="76">
        <v>8</v>
      </c>
      <c r="O17" s="76">
        <v>0</v>
      </c>
      <c r="P17" s="77">
        <f t="shared" si="4"/>
        <v>0</v>
      </c>
      <c r="Q17" s="76">
        <v>363</v>
      </c>
      <c r="R17" s="76">
        <v>396</v>
      </c>
      <c r="S17" s="77">
        <f t="shared" si="5"/>
        <v>109.09090909090908</v>
      </c>
      <c r="T17" s="76">
        <v>446</v>
      </c>
      <c r="U17" s="76">
        <v>592</v>
      </c>
      <c r="V17" s="77">
        <f t="shared" si="6"/>
        <v>132.7354260089686</v>
      </c>
      <c r="W17" s="75">
        <v>336</v>
      </c>
      <c r="X17" s="75">
        <v>475</v>
      </c>
      <c r="Y17" s="77">
        <f t="shared" si="7"/>
        <v>141.36904761904762</v>
      </c>
      <c r="Z17" s="75">
        <v>299</v>
      </c>
      <c r="AA17" s="75">
        <v>422</v>
      </c>
      <c r="AB17" s="174">
        <f t="shared" si="8"/>
        <v>141.13712374581939</v>
      </c>
    </row>
    <row r="18" spans="1:28" ht="16.5" customHeight="1">
      <c r="A18" s="175" t="s">
        <v>62</v>
      </c>
      <c r="B18" s="72">
        <v>248</v>
      </c>
      <c r="C18" s="72">
        <v>259</v>
      </c>
      <c r="D18" s="127">
        <f t="shared" si="0"/>
        <v>104.43548387096774</v>
      </c>
      <c r="E18" s="75">
        <v>171</v>
      </c>
      <c r="F18" s="75">
        <v>192</v>
      </c>
      <c r="G18" s="77">
        <f t="shared" si="1"/>
        <v>112.28070175438596</v>
      </c>
      <c r="H18" s="76">
        <v>30</v>
      </c>
      <c r="I18" s="76">
        <v>12</v>
      </c>
      <c r="J18" s="77">
        <f t="shared" si="2"/>
        <v>40</v>
      </c>
      <c r="K18" s="75">
        <v>20</v>
      </c>
      <c r="L18" s="75">
        <v>13</v>
      </c>
      <c r="M18" s="77">
        <f t="shared" si="3"/>
        <v>65</v>
      </c>
      <c r="N18" s="76">
        <v>0</v>
      </c>
      <c r="O18" s="76">
        <v>4</v>
      </c>
      <c r="P18" s="77"/>
      <c r="Q18" s="76">
        <v>167</v>
      </c>
      <c r="R18" s="76">
        <v>169</v>
      </c>
      <c r="S18" s="77">
        <f t="shared" si="5"/>
        <v>101.19760479041918</v>
      </c>
      <c r="T18" s="76">
        <v>220</v>
      </c>
      <c r="U18" s="76">
        <v>227</v>
      </c>
      <c r="V18" s="77">
        <f t="shared" si="6"/>
        <v>103.18181818181817</v>
      </c>
      <c r="W18" s="75">
        <v>148</v>
      </c>
      <c r="X18" s="75">
        <v>160</v>
      </c>
      <c r="Y18" s="77">
        <f t="shared" si="7"/>
        <v>108.10810810810811</v>
      </c>
      <c r="Z18" s="75">
        <v>114</v>
      </c>
      <c r="AA18" s="75">
        <v>114</v>
      </c>
      <c r="AB18" s="174">
        <f t="shared" si="8"/>
        <v>100</v>
      </c>
    </row>
    <row r="19" spans="1:28" ht="16.5" customHeight="1">
      <c r="A19" s="175" t="s">
        <v>63</v>
      </c>
      <c r="B19" s="72">
        <v>199</v>
      </c>
      <c r="C19" s="72">
        <v>172</v>
      </c>
      <c r="D19" s="127">
        <f t="shared" si="0"/>
        <v>86.4321608040201</v>
      </c>
      <c r="E19" s="75">
        <v>139</v>
      </c>
      <c r="F19" s="75">
        <v>151</v>
      </c>
      <c r="G19" s="77">
        <f t="shared" si="1"/>
        <v>108.63309352517985</v>
      </c>
      <c r="H19" s="76">
        <v>30</v>
      </c>
      <c r="I19" s="76">
        <v>1</v>
      </c>
      <c r="J19" s="77">
        <f t="shared" si="2"/>
        <v>3.3333333333333335</v>
      </c>
      <c r="K19" s="75">
        <v>4</v>
      </c>
      <c r="L19" s="75">
        <v>2</v>
      </c>
      <c r="M19" s="77">
        <f t="shared" si="3"/>
        <v>50</v>
      </c>
      <c r="N19" s="76">
        <v>6</v>
      </c>
      <c r="O19" s="76">
        <v>2</v>
      </c>
      <c r="P19" s="77">
        <f t="shared" si="4"/>
        <v>33.333333333333329</v>
      </c>
      <c r="Q19" s="76">
        <v>113</v>
      </c>
      <c r="R19" s="76">
        <v>99</v>
      </c>
      <c r="S19" s="77">
        <f t="shared" si="5"/>
        <v>87.610619469026545</v>
      </c>
      <c r="T19" s="76">
        <v>156</v>
      </c>
      <c r="U19" s="76">
        <v>153</v>
      </c>
      <c r="V19" s="77">
        <f t="shared" si="6"/>
        <v>98.076923076923066</v>
      </c>
      <c r="W19" s="75">
        <v>124</v>
      </c>
      <c r="X19" s="75">
        <v>134</v>
      </c>
      <c r="Y19" s="77">
        <f t="shared" si="7"/>
        <v>108.06451612903226</v>
      </c>
      <c r="Z19" s="75">
        <v>105</v>
      </c>
      <c r="AA19" s="75">
        <v>113</v>
      </c>
      <c r="AB19" s="174">
        <f t="shared" si="8"/>
        <v>107.61904761904762</v>
      </c>
    </row>
    <row r="20" spans="1:28" ht="16.5" customHeight="1">
      <c r="A20" s="175" t="s">
        <v>64</v>
      </c>
      <c r="B20" s="72">
        <v>354</v>
      </c>
      <c r="C20" s="72">
        <v>398</v>
      </c>
      <c r="D20" s="127">
        <f t="shared" si="0"/>
        <v>112.42937853107344</v>
      </c>
      <c r="E20" s="75">
        <v>315</v>
      </c>
      <c r="F20" s="75">
        <v>388</v>
      </c>
      <c r="G20" s="77">
        <f t="shared" si="1"/>
        <v>123.17460317460318</v>
      </c>
      <c r="H20" s="76">
        <v>49</v>
      </c>
      <c r="I20" s="76">
        <v>12</v>
      </c>
      <c r="J20" s="77">
        <f t="shared" si="2"/>
        <v>24.489795918367346</v>
      </c>
      <c r="K20" s="75">
        <v>43</v>
      </c>
      <c r="L20" s="75">
        <v>21</v>
      </c>
      <c r="M20" s="77">
        <f t="shared" si="3"/>
        <v>48.837209302325576</v>
      </c>
      <c r="N20" s="76">
        <v>3</v>
      </c>
      <c r="O20" s="76">
        <v>0</v>
      </c>
      <c r="P20" s="77">
        <f t="shared" si="4"/>
        <v>0</v>
      </c>
      <c r="Q20" s="76">
        <v>257</v>
      </c>
      <c r="R20" s="76">
        <v>209</v>
      </c>
      <c r="S20" s="77">
        <f t="shared" si="5"/>
        <v>81.322957198443575</v>
      </c>
      <c r="T20" s="76">
        <v>270</v>
      </c>
      <c r="U20" s="76">
        <v>347</v>
      </c>
      <c r="V20" s="77">
        <f t="shared" si="6"/>
        <v>128.51851851851853</v>
      </c>
      <c r="W20" s="75">
        <v>257</v>
      </c>
      <c r="X20" s="75">
        <v>337</v>
      </c>
      <c r="Y20" s="77">
        <f t="shared" si="7"/>
        <v>131.1284046692607</v>
      </c>
      <c r="Z20" s="75">
        <v>178</v>
      </c>
      <c r="AA20" s="75">
        <v>244</v>
      </c>
      <c r="AB20" s="174">
        <f t="shared" si="8"/>
        <v>137.07865168539325</v>
      </c>
    </row>
    <row r="21" spans="1:28" ht="16.5" customHeight="1">
      <c r="A21" s="175" t="s">
        <v>65</v>
      </c>
      <c r="B21" s="72">
        <v>963</v>
      </c>
      <c r="C21" s="72">
        <v>1207</v>
      </c>
      <c r="D21" s="127">
        <f t="shared" si="0"/>
        <v>125.33748701973002</v>
      </c>
      <c r="E21" s="75">
        <v>513</v>
      </c>
      <c r="F21" s="75">
        <v>734</v>
      </c>
      <c r="G21" s="77">
        <f t="shared" si="1"/>
        <v>143.07992202729045</v>
      </c>
      <c r="H21" s="76">
        <v>45</v>
      </c>
      <c r="I21" s="76">
        <v>26</v>
      </c>
      <c r="J21" s="77">
        <f t="shared" si="2"/>
        <v>57.777777777777771</v>
      </c>
      <c r="K21" s="75">
        <v>23</v>
      </c>
      <c r="L21" s="75">
        <v>12</v>
      </c>
      <c r="M21" s="77">
        <f t="shared" si="3"/>
        <v>52.173913043478258</v>
      </c>
      <c r="N21" s="76">
        <v>43</v>
      </c>
      <c r="O21" s="76">
        <v>25</v>
      </c>
      <c r="P21" s="77">
        <f t="shared" si="4"/>
        <v>58.139534883720934</v>
      </c>
      <c r="Q21" s="76">
        <v>427</v>
      </c>
      <c r="R21" s="76">
        <v>448</v>
      </c>
      <c r="S21" s="77">
        <f t="shared" si="5"/>
        <v>104.91803278688525</v>
      </c>
      <c r="T21" s="76">
        <v>878</v>
      </c>
      <c r="U21" s="76">
        <v>1129</v>
      </c>
      <c r="V21" s="77">
        <f t="shared" si="6"/>
        <v>128.58769931662869</v>
      </c>
      <c r="W21" s="75">
        <v>454</v>
      </c>
      <c r="X21" s="75">
        <v>656</v>
      </c>
      <c r="Y21" s="77">
        <f t="shared" si="7"/>
        <v>144.49339207048456</v>
      </c>
      <c r="Z21" s="75">
        <v>414</v>
      </c>
      <c r="AA21" s="75">
        <v>553</v>
      </c>
      <c r="AB21" s="174">
        <f t="shared" si="8"/>
        <v>133.57487922705315</v>
      </c>
    </row>
    <row r="22" spans="1:28" ht="16.5" customHeight="1">
      <c r="A22" s="175" t="s">
        <v>66</v>
      </c>
      <c r="B22" s="72">
        <v>268</v>
      </c>
      <c r="C22" s="72">
        <v>324</v>
      </c>
      <c r="D22" s="127">
        <f t="shared" si="0"/>
        <v>120.89552238805969</v>
      </c>
      <c r="E22" s="75">
        <v>220</v>
      </c>
      <c r="F22" s="75">
        <v>258</v>
      </c>
      <c r="G22" s="77">
        <f t="shared" si="1"/>
        <v>117.27272727272727</v>
      </c>
      <c r="H22" s="76">
        <v>14</v>
      </c>
      <c r="I22" s="76">
        <v>6</v>
      </c>
      <c r="J22" s="77">
        <f t="shared" si="2"/>
        <v>42.857142857142854</v>
      </c>
      <c r="K22" s="75">
        <v>7</v>
      </c>
      <c r="L22" s="75">
        <v>0</v>
      </c>
      <c r="M22" s="77">
        <f t="shared" si="3"/>
        <v>0</v>
      </c>
      <c r="N22" s="76">
        <v>1</v>
      </c>
      <c r="O22" s="76">
        <v>0</v>
      </c>
      <c r="P22" s="77">
        <f t="shared" si="4"/>
        <v>0</v>
      </c>
      <c r="Q22" s="76">
        <v>208</v>
      </c>
      <c r="R22" s="76">
        <v>253</v>
      </c>
      <c r="S22" s="77">
        <f t="shared" si="5"/>
        <v>121.63461538461537</v>
      </c>
      <c r="T22" s="76">
        <v>235</v>
      </c>
      <c r="U22" s="76">
        <v>302</v>
      </c>
      <c r="V22" s="77">
        <f t="shared" si="6"/>
        <v>128.51063829787236</v>
      </c>
      <c r="W22" s="75">
        <v>192</v>
      </c>
      <c r="X22" s="75">
        <v>238</v>
      </c>
      <c r="Y22" s="77">
        <f t="shared" si="7"/>
        <v>123.95833333333333</v>
      </c>
      <c r="Z22" s="75">
        <v>133</v>
      </c>
      <c r="AA22" s="75">
        <v>175</v>
      </c>
      <c r="AB22" s="174">
        <f t="shared" si="8"/>
        <v>131.57894736842107</v>
      </c>
    </row>
    <row r="23" spans="1:28" ht="16.5" customHeight="1">
      <c r="A23" s="175" t="s">
        <v>67</v>
      </c>
      <c r="B23" s="72">
        <v>220</v>
      </c>
      <c r="C23" s="72">
        <v>369</v>
      </c>
      <c r="D23" s="127">
        <f t="shared" si="0"/>
        <v>167.72727272727272</v>
      </c>
      <c r="E23" s="75">
        <v>175</v>
      </c>
      <c r="F23" s="75">
        <v>296</v>
      </c>
      <c r="G23" s="77">
        <f t="shared" si="1"/>
        <v>169.14285714285714</v>
      </c>
      <c r="H23" s="76">
        <v>40</v>
      </c>
      <c r="I23" s="76">
        <v>30</v>
      </c>
      <c r="J23" s="77">
        <f t="shared" si="2"/>
        <v>75</v>
      </c>
      <c r="K23" s="75">
        <v>28</v>
      </c>
      <c r="L23" s="75">
        <v>2</v>
      </c>
      <c r="M23" s="77">
        <f t="shared" si="3"/>
        <v>7.1428571428571423</v>
      </c>
      <c r="N23" s="76">
        <v>14</v>
      </c>
      <c r="O23" s="76">
        <v>3</v>
      </c>
      <c r="P23" s="77">
        <f t="shared" si="4"/>
        <v>21.428571428571427</v>
      </c>
      <c r="Q23" s="76">
        <v>157</v>
      </c>
      <c r="R23" s="76">
        <v>143</v>
      </c>
      <c r="S23" s="77">
        <f t="shared" si="5"/>
        <v>91.082802547770697</v>
      </c>
      <c r="T23" s="76">
        <v>164</v>
      </c>
      <c r="U23" s="76">
        <v>305</v>
      </c>
      <c r="V23" s="77">
        <f t="shared" si="6"/>
        <v>185.97560975609758</v>
      </c>
      <c r="W23" s="75">
        <v>148</v>
      </c>
      <c r="X23" s="75">
        <v>237</v>
      </c>
      <c r="Y23" s="77">
        <f t="shared" si="7"/>
        <v>160.13513513513513</v>
      </c>
      <c r="Z23" s="75">
        <v>129</v>
      </c>
      <c r="AA23" s="75">
        <v>192</v>
      </c>
      <c r="AB23" s="174">
        <f t="shared" si="8"/>
        <v>148.83720930232559</v>
      </c>
    </row>
    <row r="24" spans="1:28" ht="16.5" customHeight="1">
      <c r="A24" s="175" t="s">
        <v>68</v>
      </c>
      <c r="B24" s="72">
        <v>552</v>
      </c>
      <c r="C24" s="72">
        <v>542</v>
      </c>
      <c r="D24" s="127">
        <f t="shared" si="0"/>
        <v>98.188405797101453</v>
      </c>
      <c r="E24" s="75">
        <v>337</v>
      </c>
      <c r="F24" s="75">
        <v>370</v>
      </c>
      <c r="G24" s="77">
        <f t="shared" si="1"/>
        <v>109.79228486646883</v>
      </c>
      <c r="H24" s="76">
        <v>10</v>
      </c>
      <c r="I24" s="76">
        <v>19</v>
      </c>
      <c r="J24" s="77">
        <f t="shared" si="2"/>
        <v>190</v>
      </c>
      <c r="K24" s="75">
        <v>8</v>
      </c>
      <c r="L24" s="75">
        <v>5</v>
      </c>
      <c r="M24" s="77">
        <f t="shared" si="3"/>
        <v>62.5</v>
      </c>
      <c r="N24" s="76">
        <v>0</v>
      </c>
      <c r="O24" s="76">
        <v>0</v>
      </c>
      <c r="P24" s="77"/>
      <c r="Q24" s="76">
        <v>290</v>
      </c>
      <c r="R24" s="76">
        <v>213</v>
      </c>
      <c r="S24" s="77">
        <f t="shared" si="5"/>
        <v>73.448275862068968</v>
      </c>
      <c r="T24" s="76">
        <v>500</v>
      </c>
      <c r="U24" s="76">
        <v>489</v>
      </c>
      <c r="V24" s="77">
        <f t="shared" si="6"/>
        <v>97.8</v>
      </c>
      <c r="W24" s="75">
        <v>300</v>
      </c>
      <c r="X24" s="75">
        <v>320</v>
      </c>
      <c r="Y24" s="77">
        <f t="shared" si="7"/>
        <v>106.66666666666667</v>
      </c>
      <c r="Z24" s="75">
        <v>247</v>
      </c>
      <c r="AA24" s="75">
        <v>243</v>
      </c>
      <c r="AB24" s="174">
        <f t="shared" si="8"/>
        <v>98.380566801619423</v>
      </c>
    </row>
    <row r="25" spans="1:28" ht="16.5" customHeight="1">
      <c r="A25" s="175" t="s">
        <v>69</v>
      </c>
      <c r="B25" s="72">
        <v>653</v>
      </c>
      <c r="C25" s="72">
        <v>625</v>
      </c>
      <c r="D25" s="127">
        <f t="shared" si="0"/>
        <v>95.712098009188367</v>
      </c>
      <c r="E25" s="75">
        <v>595</v>
      </c>
      <c r="F25" s="75">
        <v>583</v>
      </c>
      <c r="G25" s="77">
        <f t="shared" si="1"/>
        <v>97.983193277310917</v>
      </c>
      <c r="H25" s="76">
        <v>33</v>
      </c>
      <c r="I25" s="76">
        <v>23</v>
      </c>
      <c r="J25" s="77">
        <f t="shared" si="2"/>
        <v>69.696969696969703</v>
      </c>
      <c r="K25" s="75">
        <v>21</v>
      </c>
      <c r="L25" s="75">
        <v>28</v>
      </c>
      <c r="M25" s="77">
        <f t="shared" si="3"/>
        <v>133.33333333333331</v>
      </c>
      <c r="N25" s="76">
        <v>1</v>
      </c>
      <c r="O25" s="76">
        <v>0</v>
      </c>
      <c r="P25" s="77">
        <f t="shared" si="4"/>
        <v>0</v>
      </c>
      <c r="Q25" s="76">
        <v>403</v>
      </c>
      <c r="R25" s="76">
        <v>460</v>
      </c>
      <c r="S25" s="77">
        <f t="shared" si="5"/>
        <v>114.14392059553349</v>
      </c>
      <c r="T25" s="76">
        <v>563</v>
      </c>
      <c r="U25" s="76">
        <v>556</v>
      </c>
      <c r="V25" s="77">
        <f t="shared" si="6"/>
        <v>98.756660746003561</v>
      </c>
      <c r="W25" s="75">
        <v>535</v>
      </c>
      <c r="X25" s="75">
        <v>518</v>
      </c>
      <c r="Y25" s="77">
        <f t="shared" si="7"/>
        <v>96.822429906542055</v>
      </c>
      <c r="Z25" s="75">
        <v>444</v>
      </c>
      <c r="AA25" s="75">
        <v>436</v>
      </c>
      <c r="AB25" s="174">
        <f t="shared" si="8"/>
        <v>98.198198198198199</v>
      </c>
    </row>
    <row r="26" spans="1:28" ht="16.5" customHeight="1">
      <c r="A26" s="175" t="s">
        <v>70</v>
      </c>
      <c r="B26" s="72">
        <v>358</v>
      </c>
      <c r="C26" s="72">
        <v>478</v>
      </c>
      <c r="D26" s="127">
        <f t="shared" si="0"/>
        <v>133.51955307262571</v>
      </c>
      <c r="E26" s="75">
        <v>237</v>
      </c>
      <c r="F26" s="75">
        <v>397</v>
      </c>
      <c r="G26" s="77">
        <f t="shared" si="1"/>
        <v>167.51054852320675</v>
      </c>
      <c r="H26" s="76">
        <v>37</v>
      </c>
      <c r="I26" s="76">
        <v>14</v>
      </c>
      <c r="J26" s="77">
        <f t="shared" si="2"/>
        <v>37.837837837837839</v>
      </c>
      <c r="K26" s="75">
        <v>6</v>
      </c>
      <c r="L26" s="75">
        <v>1</v>
      </c>
      <c r="M26" s="77">
        <f t="shared" si="3"/>
        <v>16.666666666666664</v>
      </c>
      <c r="N26" s="76">
        <v>16</v>
      </c>
      <c r="O26" s="76">
        <v>0</v>
      </c>
      <c r="P26" s="77">
        <f t="shared" si="4"/>
        <v>0</v>
      </c>
      <c r="Q26" s="76">
        <v>232</v>
      </c>
      <c r="R26" s="76">
        <v>321</v>
      </c>
      <c r="S26" s="77">
        <f t="shared" si="5"/>
        <v>138.36206896551724</v>
      </c>
      <c r="T26" s="76">
        <v>281</v>
      </c>
      <c r="U26" s="76">
        <v>417</v>
      </c>
      <c r="V26" s="77">
        <f t="shared" si="6"/>
        <v>148.39857651245552</v>
      </c>
      <c r="W26" s="75">
        <v>187</v>
      </c>
      <c r="X26" s="75">
        <v>339</v>
      </c>
      <c r="Y26" s="77">
        <f t="shared" si="7"/>
        <v>181.28342245989305</v>
      </c>
      <c r="Z26" s="75">
        <v>150</v>
      </c>
      <c r="AA26" s="75">
        <v>292</v>
      </c>
      <c r="AB26" s="174">
        <f t="shared" si="8"/>
        <v>194.66666666666669</v>
      </c>
    </row>
    <row r="27" spans="1:28" ht="16.5" customHeight="1">
      <c r="A27" s="175" t="s">
        <v>71</v>
      </c>
      <c r="B27" s="72">
        <v>368</v>
      </c>
      <c r="C27" s="72">
        <v>402</v>
      </c>
      <c r="D27" s="127">
        <f t="shared" si="0"/>
        <v>109.23913043478262</v>
      </c>
      <c r="E27" s="75">
        <v>222</v>
      </c>
      <c r="F27" s="75">
        <v>315</v>
      </c>
      <c r="G27" s="77">
        <f t="shared" si="1"/>
        <v>141.89189189189187</v>
      </c>
      <c r="H27" s="76">
        <v>35</v>
      </c>
      <c r="I27" s="76">
        <v>11</v>
      </c>
      <c r="J27" s="77">
        <f t="shared" si="2"/>
        <v>31.428571428571427</v>
      </c>
      <c r="K27" s="75">
        <v>21</v>
      </c>
      <c r="L27" s="75">
        <v>3</v>
      </c>
      <c r="M27" s="77">
        <f t="shared" si="3"/>
        <v>14.285714285714285</v>
      </c>
      <c r="N27" s="76">
        <v>3</v>
      </c>
      <c r="O27" s="76">
        <v>1</v>
      </c>
      <c r="P27" s="77">
        <f t="shared" si="4"/>
        <v>33.333333333333329</v>
      </c>
      <c r="Q27" s="76">
        <v>220</v>
      </c>
      <c r="R27" s="76">
        <v>302</v>
      </c>
      <c r="S27" s="77">
        <f t="shared" si="5"/>
        <v>137.27272727272728</v>
      </c>
      <c r="T27" s="76">
        <v>323</v>
      </c>
      <c r="U27" s="76">
        <v>356</v>
      </c>
      <c r="V27" s="77">
        <f t="shared" si="6"/>
        <v>110.21671826625388</v>
      </c>
      <c r="W27" s="75">
        <v>200</v>
      </c>
      <c r="X27" s="75">
        <v>283</v>
      </c>
      <c r="Y27" s="77">
        <f t="shared" si="7"/>
        <v>141.5</v>
      </c>
      <c r="Z27" s="75">
        <v>176</v>
      </c>
      <c r="AA27" s="75">
        <v>245</v>
      </c>
      <c r="AB27" s="174">
        <f t="shared" si="8"/>
        <v>139.20454545454547</v>
      </c>
    </row>
    <row r="28" spans="1:28" ht="16.5" customHeight="1">
      <c r="A28" s="175" t="s">
        <v>72</v>
      </c>
      <c r="B28" s="72">
        <v>927</v>
      </c>
      <c r="C28" s="72">
        <v>1128</v>
      </c>
      <c r="D28" s="127">
        <f t="shared" si="0"/>
        <v>121.68284789644012</v>
      </c>
      <c r="E28" s="75">
        <v>608</v>
      </c>
      <c r="F28" s="75">
        <v>874</v>
      </c>
      <c r="G28" s="77">
        <f t="shared" si="1"/>
        <v>143.75</v>
      </c>
      <c r="H28" s="76">
        <v>90</v>
      </c>
      <c r="I28" s="76">
        <v>31</v>
      </c>
      <c r="J28" s="77">
        <f t="shared" si="2"/>
        <v>34.444444444444443</v>
      </c>
      <c r="K28" s="75">
        <v>58</v>
      </c>
      <c r="L28" s="75">
        <v>20</v>
      </c>
      <c r="M28" s="77">
        <f t="shared" si="3"/>
        <v>34.482758620689658</v>
      </c>
      <c r="N28" s="76">
        <v>19</v>
      </c>
      <c r="O28" s="76">
        <v>0</v>
      </c>
      <c r="P28" s="77">
        <f t="shared" si="4"/>
        <v>0</v>
      </c>
      <c r="Q28" s="76">
        <v>542</v>
      </c>
      <c r="R28" s="76">
        <v>618</v>
      </c>
      <c r="S28" s="77">
        <f t="shared" si="5"/>
        <v>114.02214022140222</v>
      </c>
      <c r="T28" s="76">
        <v>748</v>
      </c>
      <c r="U28" s="76">
        <v>951</v>
      </c>
      <c r="V28" s="77">
        <f t="shared" si="6"/>
        <v>127.1390374331551</v>
      </c>
      <c r="W28" s="75">
        <v>509</v>
      </c>
      <c r="X28" s="75">
        <v>704</v>
      </c>
      <c r="Y28" s="77">
        <f t="shared" si="7"/>
        <v>138.31041257367386</v>
      </c>
      <c r="Z28" s="75">
        <v>417</v>
      </c>
      <c r="AA28" s="75">
        <v>589</v>
      </c>
      <c r="AB28" s="174">
        <f t="shared" si="8"/>
        <v>141.24700239808155</v>
      </c>
    </row>
    <row r="29" spans="1:28" ht="16.5" customHeight="1">
      <c r="A29" s="175" t="s">
        <v>73</v>
      </c>
      <c r="B29" s="72">
        <v>3443</v>
      </c>
      <c r="C29" s="72">
        <v>4127</v>
      </c>
      <c r="D29" s="127">
        <f t="shared" si="0"/>
        <v>119.86639558524543</v>
      </c>
      <c r="E29" s="75">
        <v>1484</v>
      </c>
      <c r="F29" s="75">
        <v>2297</v>
      </c>
      <c r="G29" s="77">
        <f t="shared" si="1"/>
        <v>154.78436657681939</v>
      </c>
      <c r="H29" s="76">
        <v>509</v>
      </c>
      <c r="I29" s="76">
        <v>163</v>
      </c>
      <c r="J29" s="77">
        <f t="shared" si="2"/>
        <v>32.023575638506877</v>
      </c>
      <c r="K29" s="75">
        <v>27</v>
      </c>
      <c r="L29" s="75">
        <v>30</v>
      </c>
      <c r="M29" s="77">
        <f t="shared" si="3"/>
        <v>111.11111111111111</v>
      </c>
      <c r="N29" s="76">
        <v>85</v>
      </c>
      <c r="O29" s="76">
        <v>6</v>
      </c>
      <c r="P29" s="77">
        <f t="shared" si="4"/>
        <v>7.0588235294117645</v>
      </c>
      <c r="Q29" s="76">
        <v>1023</v>
      </c>
      <c r="R29" s="76">
        <v>1207</v>
      </c>
      <c r="S29" s="77">
        <f t="shared" si="5"/>
        <v>117.98631476050832</v>
      </c>
      <c r="T29" s="76">
        <v>2684</v>
      </c>
      <c r="U29" s="76">
        <v>3588</v>
      </c>
      <c r="V29" s="77">
        <f t="shared" si="6"/>
        <v>133.68107302533531</v>
      </c>
      <c r="W29" s="75">
        <v>1090</v>
      </c>
      <c r="X29" s="75">
        <v>1783</v>
      </c>
      <c r="Y29" s="77">
        <f t="shared" si="7"/>
        <v>163.57798165137615</v>
      </c>
      <c r="Z29" s="75">
        <v>899</v>
      </c>
      <c r="AA29" s="75">
        <v>1501</v>
      </c>
      <c r="AB29" s="174">
        <f t="shared" si="8"/>
        <v>166.96329254727476</v>
      </c>
    </row>
    <row r="30" spans="1:28">
      <c r="E30" s="50"/>
      <c r="Q30" s="94"/>
      <c r="R30" s="95"/>
      <c r="S30" s="96"/>
      <c r="T30" s="96"/>
      <c r="U30" s="96"/>
      <c r="V30" s="96"/>
    </row>
  </sheetData>
  <mergeCells count="11">
    <mergeCell ref="A4:A7"/>
    <mergeCell ref="B4:D6"/>
    <mergeCell ref="E4:G6"/>
    <mergeCell ref="H4:J6"/>
    <mergeCell ref="Z4:AB6"/>
    <mergeCell ref="W4:Y6"/>
    <mergeCell ref="T4:V6"/>
    <mergeCell ref="B2:N2"/>
    <mergeCell ref="N4:P6"/>
    <mergeCell ref="K4:M6"/>
    <mergeCell ref="Q4:S6"/>
  </mergeCells>
  <phoneticPr fontId="78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85" zoomScaleNormal="85" zoomScaleSheetLayoutView="85" workbookViewId="0">
      <selection activeCell="F42" sqref="F42"/>
    </sheetView>
  </sheetViews>
  <sheetFormatPr defaultColWidth="9.42578125" defaultRowHeight="15.75"/>
  <cols>
    <col min="1" max="1" width="19.28515625" style="82" customWidth="1"/>
    <col min="2" max="2" width="9.7109375" style="82" customWidth="1"/>
    <col min="3" max="3" width="9.42578125" style="82" customWidth="1"/>
    <col min="4" max="4" width="8.7109375" style="82" customWidth="1"/>
    <col min="5" max="6" width="9.42578125" style="80" customWidth="1"/>
    <col min="7" max="7" width="7.7109375" style="80" customWidth="1"/>
    <col min="8" max="8" width="8.85546875" style="80" customWidth="1"/>
    <col min="9" max="9" width="8.7109375" style="80" customWidth="1"/>
    <col min="10" max="10" width="7.7109375" style="80" customWidth="1"/>
    <col min="11" max="12" width="7.42578125" style="80" customWidth="1"/>
    <col min="13" max="13" width="6.28515625" style="80" customWidth="1"/>
    <col min="14" max="14" width="7.7109375" style="80" customWidth="1"/>
    <col min="15" max="15" width="7.28515625" style="80" customWidth="1"/>
    <col min="16" max="16" width="7.5703125" style="80" customWidth="1"/>
    <col min="17" max="17" width="8.28515625" style="80" customWidth="1"/>
    <col min="18" max="18" width="9.28515625" style="80" customWidth="1"/>
    <col min="19" max="19" width="7.28515625" style="80" customWidth="1"/>
    <col min="20" max="21" width="9.140625" style="80" customWidth="1"/>
    <col min="22" max="22" width="8" style="80" customWidth="1"/>
    <col min="23" max="24" width="9.140625" style="80" customWidth="1"/>
    <col min="25" max="25" width="8" style="80" customWidth="1"/>
    <col min="26" max="26" width="9" style="80" customWidth="1"/>
    <col min="27" max="27" width="9.28515625" style="80" customWidth="1"/>
    <col min="28" max="28" width="6.85546875" style="80" customWidth="1"/>
    <col min="29" max="253" width="9.140625" style="80" customWidth="1"/>
    <col min="254" max="254" width="19.28515625" style="80" customWidth="1"/>
    <col min="255" max="255" width="9.7109375" style="80" customWidth="1"/>
    <col min="256" max="16384" width="9.42578125" style="80"/>
  </cols>
  <sheetData>
    <row r="1" spans="1:28" ht="6" customHeight="1"/>
    <row r="2" spans="1:28" s="59" customFormat="1" ht="35.25" customHeight="1">
      <c r="A2" s="146"/>
      <c r="B2" s="285" t="s">
        <v>103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55"/>
      <c r="R2" s="55"/>
      <c r="S2" s="55"/>
      <c r="T2" s="55"/>
      <c r="U2" s="55"/>
      <c r="V2" s="55"/>
      <c r="W2" s="56"/>
      <c r="X2" s="56"/>
      <c r="Y2" s="56"/>
      <c r="AB2" s="168" t="s">
        <v>25</v>
      </c>
    </row>
    <row r="3" spans="1:28" s="59" customFormat="1" ht="11.45" customHeight="1">
      <c r="E3" s="89"/>
      <c r="F3" s="89"/>
      <c r="G3" s="89"/>
      <c r="H3" s="89"/>
      <c r="I3" s="89"/>
      <c r="J3" s="89"/>
      <c r="K3" s="89"/>
      <c r="M3" s="169"/>
      <c r="N3" s="89"/>
      <c r="O3" s="89"/>
      <c r="P3" s="61" t="s">
        <v>8</v>
      </c>
      <c r="Q3" s="89"/>
      <c r="R3" s="89"/>
      <c r="S3" s="89"/>
      <c r="T3" s="89"/>
      <c r="U3" s="89"/>
      <c r="V3" s="89"/>
      <c r="W3" s="89"/>
      <c r="X3" s="170"/>
      <c r="Y3" s="126"/>
      <c r="AB3" s="61" t="s">
        <v>8</v>
      </c>
    </row>
    <row r="4" spans="1:28" s="91" customFormat="1" ht="21.75" customHeight="1">
      <c r="A4" s="248"/>
      <c r="B4" s="260" t="s">
        <v>9</v>
      </c>
      <c r="C4" s="261"/>
      <c r="D4" s="262"/>
      <c r="E4" s="260" t="s">
        <v>23</v>
      </c>
      <c r="F4" s="261"/>
      <c r="G4" s="262"/>
      <c r="H4" s="269" t="s">
        <v>38</v>
      </c>
      <c r="I4" s="269"/>
      <c r="J4" s="269"/>
      <c r="K4" s="260" t="s">
        <v>17</v>
      </c>
      <c r="L4" s="261"/>
      <c r="M4" s="262"/>
      <c r="N4" s="260" t="s">
        <v>24</v>
      </c>
      <c r="O4" s="261"/>
      <c r="P4" s="262"/>
      <c r="Q4" s="260" t="s">
        <v>12</v>
      </c>
      <c r="R4" s="261"/>
      <c r="S4" s="262"/>
      <c r="T4" s="260" t="s">
        <v>18</v>
      </c>
      <c r="U4" s="261"/>
      <c r="V4" s="262"/>
      <c r="W4" s="271" t="s">
        <v>20</v>
      </c>
      <c r="X4" s="272"/>
      <c r="Y4" s="273"/>
      <c r="Z4" s="260" t="s">
        <v>19</v>
      </c>
      <c r="AA4" s="261"/>
      <c r="AB4" s="262"/>
    </row>
    <row r="5" spans="1:28" s="92" customFormat="1" ht="25.5" customHeight="1">
      <c r="A5" s="249"/>
      <c r="B5" s="263"/>
      <c r="C5" s="264"/>
      <c r="D5" s="265"/>
      <c r="E5" s="263"/>
      <c r="F5" s="264"/>
      <c r="G5" s="265"/>
      <c r="H5" s="269"/>
      <c r="I5" s="269"/>
      <c r="J5" s="269"/>
      <c r="K5" s="264"/>
      <c r="L5" s="264"/>
      <c r="M5" s="265"/>
      <c r="N5" s="263"/>
      <c r="O5" s="264"/>
      <c r="P5" s="265"/>
      <c r="Q5" s="263"/>
      <c r="R5" s="264"/>
      <c r="S5" s="265"/>
      <c r="T5" s="263"/>
      <c r="U5" s="264"/>
      <c r="V5" s="265"/>
      <c r="W5" s="274"/>
      <c r="X5" s="275"/>
      <c r="Y5" s="276"/>
      <c r="Z5" s="263"/>
      <c r="AA5" s="264"/>
      <c r="AB5" s="265"/>
    </row>
    <row r="6" spans="1:28" s="92" customFormat="1" ht="9" customHeight="1">
      <c r="A6" s="249"/>
      <c r="B6" s="266"/>
      <c r="C6" s="267"/>
      <c r="D6" s="268"/>
      <c r="E6" s="266"/>
      <c r="F6" s="267"/>
      <c r="G6" s="268"/>
      <c r="H6" s="269"/>
      <c r="I6" s="269"/>
      <c r="J6" s="269"/>
      <c r="K6" s="267"/>
      <c r="L6" s="267"/>
      <c r="M6" s="268"/>
      <c r="N6" s="266"/>
      <c r="O6" s="267"/>
      <c r="P6" s="268"/>
      <c r="Q6" s="266"/>
      <c r="R6" s="267"/>
      <c r="S6" s="268"/>
      <c r="T6" s="266"/>
      <c r="U6" s="267"/>
      <c r="V6" s="268"/>
      <c r="W6" s="277"/>
      <c r="X6" s="278"/>
      <c r="Y6" s="279"/>
      <c r="Z6" s="266"/>
      <c r="AA6" s="267"/>
      <c r="AB6" s="268"/>
    </row>
    <row r="7" spans="1:28" s="62" customFormat="1" ht="26.25" customHeight="1">
      <c r="A7" s="250"/>
      <c r="B7" s="63">
        <v>2020</v>
      </c>
      <c r="C7" s="63">
        <v>2021</v>
      </c>
      <c r="D7" s="171" t="s">
        <v>3</v>
      </c>
      <c r="E7" s="63">
        <v>2020</v>
      </c>
      <c r="F7" s="63">
        <v>2021</v>
      </c>
      <c r="G7" s="171" t="s">
        <v>3</v>
      </c>
      <c r="H7" s="63">
        <v>2020</v>
      </c>
      <c r="I7" s="63">
        <v>2021</v>
      </c>
      <c r="J7" s="171" t="s">
        <v>3</v>
      </c>
      <c r="K7" s="63">
        <v>2020</v>
      </c>
      <c r="L7" s="63">
        <v>2021</v>
      </c>
      <c r="M7" s="171" t="s">
        <v>3</v>
      </c>
      <c r="N7" s="63">
        <v>2020</v>
      </c>
      <c r="O7" s="63">
        <v>2021</v>
      </c>
      <c r="P7" s="171" t="s">
        <v>3</v>
      </c>
      <c r="Q7" s="63">
        <v>2020</v>
      </c>
      <c r="R7" s="63">
        <v>2021</v>
      </c>
      <c r="S7" s="171" t="s">
        <v>3</v>
      </c>
      <c r="T7" s="63">
        <v>2020</v>
      </c>
      <c r="U7" s="63">
        <v>2021</v>
      </c>
      <c r="V7" s="171" t="s">
        <v>3</v>
      </c>
      <c r="W7" s="63">
        <v>2020</v>
      </c>
      <c r="X7" s="63">
        <v>2021</v>
      </c>
      <c r="Y7" s="171" t="s">
        <v>3</v>
      </c>
      <c r="Z7" s="63">
        <v>2020</v>
      </c>
      <c r="AA7" s="63">
        <v>2021</v>
      </c>
      <c r="AB7" s="171" t="s">
        <v>3</v>
      </c>
    </row>
    <row r="8" spans="1:28" s="66" customFormat="1" ht="12" customHeight="1">
      <c r="A8" s="65" t="s">
        <v>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0" customFormat="1" ht="24" customHeight="1">
      <c r="A9" s="116" t="s">
        <v>74</v>
      </c>
      <c r="B9" s="67">
        <v>11466</v>
      </c>
      <c r="C9" s="67">
        <v>12185</v>
      </c>
      <c r="D9" s="68">
        <v>106.3</v>
      </c>
      <c r="E9" s="69">
        <v>7147</v>
      </c>
      <c r="F9" s="69">
        <v>8421</v>
      </c>
      <c r="G9" s="172">
        <v>117.8</v>
      </c>
      <c r="H9" s="69">
        <v>1411</v>
      </c>
      <c r="I9" s="69">
        <v>550</v>
      </c>
      <c r="J9" s="172">
        <v>39</v>
      </c>
      <c r="K9" s="69">
        <v>1332</v>
      </c>
      <c r="L9" s="69">
        <v>659</v>
      </c>
      <c r="M9" s="172">
        <v>49.5</v>
      </c>
      <c r="N9" s="69">
        <v>475</v>
      </c>
      <c r="O9" s="69">
        <v>134</v>
      </c>
      <c r="P9" s="172">
        <v>28.2</v>
      </c>
      <c r="Q9" s="69">
        <v>6231</v>
      </c>
      <c r="R9" s="69">
        <v>6057</v>
      </c>
      <c r="S9" s="172">
        <v>97.2</v>
      </c>
      <c r="T9" s="69">
        <v>9431</v>
      </c>
      <c r="U9" s="69">
        <v>10941</v>
      </c>
      <c r="V9" s="172">
        <v>116</v>
      </c>
      <c r="W9" s="69">
        <v>6043</v>
      </c>
      <c r="X9" s="69">
        <v>7301</v>
      </c>
      <c r="Y9" s="172">
        <v>120.8</v>
      </c>
      <c r="Z9" s="69">
        <v>5407</v>
      </c>
      <c r="AA9" s="69">
        <v>6429</v>
      </c>
      <c r="AB9" s="173">
        <v>118.9</v>
      </c>
    </row>
    <row r="10" spans="1:28" ht="18" customHeight="1">
      <c r="A10" s="175" t="s">
        <v>54</v>
      </c>
      <c r="B10" s="72">
        <v>276</v>
      </c>
      <c r="C10" s="72">
        <v>324</v>
      </c>
      <c r="D10" s="208">
        <f>C10/B10*100</f>
        <v>117.39130434782609</v>
      </c>
      <c r="E10" s="72">
        <v>226</v>
      </c>
      <c r="F10" s="72">
        <v>306</v>
      </c>
      <c r="G10" s="208">
        <f>F10/E10*100</f>
        <v>135.39823008849558</v>
      </c>
      <c r="H10" s="72">
        <v>55</v>
      </c>
      <c r="I10" s="72">
        <v>23</v>
      </c>
      <c r="J10" s="208">
        <f>I10/H10*100</f>
        <v>41.818181818181813</v>
      </c>
      <c r="K10" s="72">
        <v>11</v>
      </c>
      <c r="L10" s="72">
        <v>10</v>
      </c>
      <c r="M10" s="208">
        <f>L10/K10*100</f>
        <v>90.909090909090907</v>
      </c>
      <c r="N10" s="72">
        <v>20</v>
      </c>
      <c r="O10" s="72">
        <v>4</v>
      </c>
      <c r="P10" s="208">
        <f>O10/N10*100</f>
        <v>20</v>
      </c>
      <c r="Q10" s="72">
        <v>222</v>
      </c>
      <c r="R10" s="72">
        <v>299</v>
      </c>
      <c r="S10" s="208">
        <f>R10/Q10*100</f>
        <v>134.6846846846847</v>
      </c>
      <c r="T10" s="72">
        <v>205</v>
      </c>
      <c r="U10" s="72">
        <v>269</v>
      </c>
      <c r="V10" s="208">
        <f>U10/T10*100</f>
        <v>131.21951219512195</v>
      </c>
      <c r="W10" s="72">
        <v>191</v>
      </c>
      <c r="X10" s="72">
        <v>254</v>
      </c>
      <c r="Y10" s="208">
        <f>X10/W10*100</f>
        <v>132.98429319371726</v>
      </c>
      <c r="Z10" s="72">
        <v>176</v>
      </c>
      <c r="AA10" s="72">
        <v>220</v>
      </c>
      <c r="AB10" s="208">
        <f>AA10/Z10*100</f>
        <v>125</v>
      </c>
    </row>
    <row r="11" spans="1:28" ht="18" customHeight="1">
      <c r="A11" s="175" t="s">
        <v>55</v>
      </c>
      <c r="B11" s="72">
        <v>535</v>
      </c>
      <c r="C11" s="72">
        <v>502</v>
      </c>
      <c r="D11" s="208">
        <f t="shared" ref="D11:D29" si="0">C11/B11*100</f>
        <v>93.831775700934585</v>
      </c>
      <c r="E11" s="72">
        <v>300</v>
      </c>
      <c r="F11" s="72">
        <v>338</v>
      </c>
      <c r="G11" s="208">
        <f t="shared" ref="G11:G29" si="1">F11/E11*100</f>
        <v>112.66666666666667</v>
      </c>
      <c r="H11" s="72">
        <v>69</v>
      </c>
      <c r="I11" s="72">
        <v>23</v>
      </c>
      <c r="J11" s="208">
        <f t="shared" ref="J11:J29" si="2">I11/H11*100</f>
        <v>33.333333333333329</v>
      </c>
      <c r="K11" s="72">
        <v>68</v>
      </c>
      <c r="L11" s="72">
        <v>86</v>
      </c>
      <c r="M11" s="208">
        <f t="shared" ref="M11:M29" si="3">L11/K11*100</f>
        <v>126.47058823529412</v>
      </c>
      <c r="N11" s="72">
        <v>12</v>
      </c>
      <c r="O11" s="72">
        <v>0</v>
      </c>
      <c r="P11" s="208">
        <f t="shared" ref="P11:P29" si="4">O11/N11*100</f>
        <v>0</v>
      </c>
      <c r="Q11" s="72">
        <v>279</v>
      </c>
      <c r="R11" s="72">
        <v>313</v>
      </c>
      <c r="S11" s="208">
        <f t="shared" ref="S11:S29" si="5">R11/Q11*100</f>
        <v>112.18637992831542</v>
      </c>
      <c r="T11" s="72">
        <v>449</v>
      </c>
      <c r="U11" s="72">
        <v>449</v>
      </c>
      <c r="V11" s="208">
        <f t="shared" ref="V11:V29" si="6">U11/T11*100</f>
        <v>100</v>
      </c>
      <c r="W11" s="72">
        <v>248</v>
      </c>
      <c r="X11" s="72">
        <v>289</v>
      </c>
      <c r="Y11" s="208">
        <f t="shared" ref="Y11:Y29" si="7">X11/W11*100</f>
        <v>116.53225806451613</v>
      </c>
      <c r="Z11" s="72">
        <v>210</v>
      </c>
      <c r="AA11" s="72">
        <v>261</v>
      </c>
      <c r="AB11" s="208">
        <f t="shared" ref="AB11:AB29" si="8">AA11/Z11*100</f>
        <v>124.28571428571429</v>
      </c>
    </row>
    <row r="12" spans="1:28" ht="18" customHeight="1">
      <c r="A12" s="175" t="s">
        <v>56</v>
      </c>
      <c r="B12" s="72">
        <v>275</v>
      </c>
      <c r="C12" s="72">
        <v>331</v>
      </c>
      <c r="D12" s="208">
        <f t="shared" si="0"/>
        <v>120.36363636363636</v>
      </c>
      <c r="E12" s="72">
        <v>259</v>
      </c>
      <c r="F12" s="72">
        <v>240</v>
      </c>
      <c r="G12" s="208">
        <f t="shared" si="1"/>
        <v>92.664092664092664</v>
      </c>
      <c r="H12" s="72">
        <v>51</v>
      </c>
      <c r="I12" s="72">
        <v>11</v>
      </c>
      <c r="J12" s="208">
        <f t="shared" si="2"/>
        <v>21.568627450980394</v>
      </c>
      <c r="K12" s="72">
        <v>107</v>
      </c>
      <c r="L12" s="72">
        <v>51</v>
      </c>
      <c r="M12" s="208">
        <f t="shared" si="3"/>
        <v>47.663551401869157</v>
      </c>
      <c r="N12" s="72">
        <v>77</v>
      </c>
      <c r="O12" s="72">
        <v>31</v>
      </c>
      <c r="P12" s="208">
        <f t="shared" si="4"/>
        <v>40.259740259740262</v>
      </c>
      <c r="Q12" s="72">
        <v>240</v>
      </c>
      <c r="R12" s="72">
        <v>207</v>
      </c>
      <c r="S12" s="208">
        <f t="shared" si="5"/>
        <v>86.25</v>
      </c>
      <c r="T12" s="72">
        <v>206</v>
      </c>
      <c r="U12" s="72">
        <v>295</v>
      </c>
      <c r="V12" s="208">
        <f t="shared" si="6"/>
        <v>143.20388349514565</v>
      </c>
      <c r="W12" s="72">
        <v>194</v>
      </c>
      <c r="X12" s="72">
        <v>207</v>
      </c>
      <c r="Y12" s="208">
        <f t="shared" si="7"/>
        <v>106.70103092783505</v>
      </c>
      <c r="Z12" s="72">
        <v>180</v>
      </c>
      <c r="AA12" s="72">
        <v>193</v>
      </c>
      <c r="AB12" s="208">
        <f t="shared" si="8"/>
        <v>107.22222222222221</v>
      </c>
    </row>
    <row r="13" spans="1:28" ht="18" customHeight="1">
      <c r="A13" s="175" t="s">
        <v>57</v>
      </c>
      <c r="B13" s="72">
        <v>307</v>
      </c>
      <c r="C13" s="72">
        <v>280</v>
      </c>
      <c r="D13" s="208">
        <f t="shared" si="0"/>
        <v>91.205211726384363</v>
      </c>
      <c r="E13" s="72">
        <v>305</v>
      </c>
      <c r="F13" s="72">
        <v>277</v>
      </c>
      <c r="G13" s="208">
        <f t="shared" si="1"/>
        <v>90.819672131147541</v>
      </c>
      <c r="H13" s="72">
        <v>16</v>
      </c>
      <c r="I13" s="72">
        <v>12</v>
      </c>
      <c r="J13" s="208">
        <f t="shared" si="2"/>
        <v>75</v>
      </c>
      <c r="K13" s="72">
        <v>65</v>
      </c>
      <c r="L13" s="72">
        <v>31</v>
      </c>
      <c r="M13" s="208">
        <f t="shared" si="3"/>
        <v>47.692307692307693</v>
      </c>
      <c r="N13" s="72">
        <v>9</v>
      </c>
      <c r="O13" s="72">
        <v>0</v>
      </c>
      <c r="P13" s="208">
        <f t="shared" si="4"/>
        <v>0</v>
      </c>
      <c r="Q13" s="72">
        <v>296</v>
      </c>
      <c r="R13" s="72">
        <v>234</v>
      </c>
      <c r="S13" s="208">
        <f t="shared" si="5"/>
        <v>79.054054054054063</v>
      </c>
      <c r="T13" s="72">
        <v>281</v>
      </c>
      <c r="U13" s="72">
        <v>258</v>
      </c>
      <c r="V13" s="208">
        <f t="shared" si="6"/>
        <v>91.814946619217082</v>
      </c>
      <c r="W13" s="72">
        <v>279</v>
      </c>
      <c r="X13" s="72">
        <v>255</v>
      </c>
      <c r="Y13" s="208">
        <f t="shared" si="7"/>
        <v>91.397849462365585</v>
      </c>
      <c r="Z13" s="72">
        <v>258</v>
      </c>
      <c r="AA13" s="72">
        <v>231</v>
      </c>
      <c r="AB13" s="208">
        <f t="shared" si="8"/>
        <v>89.534883720930239</v>
      </c>
    </row>
    <row r="14" spans="1:28" ht="18" customHeight="1">
      <c r="A14" s="175" t="s">
        <v>58</v>
      </c>
      <c r="B14" s="72">
        <v>240</v>
      </c>
      <c r="C14" s="72">
        <v>224</v>
      </c>
      <c r="D14" s="208">
        <f t="shared" si="0"/>
        <v>93.333333333333329</v>
      </c>
      <c r="E14" s="72">
        <v>220</v>
      </c>
      <c r="F14" s="72">
        <v>199</v>
      </c>
      <c r="G14" s="208">
        <f t="shared" si="1"/>
        <v>90.454545454545453</v>
      </c>
      <c r="H14" s="72">
        <v>15</v>
      </c>
      <c r="I14" s="72">
        <v>11</v>
      </c>
      <c r="J14" s="208">
        <f t="shared" si="2"/>
        <v>73.333333333333329</v>
      </c>
      <c r="K14" s="72">
        <v>70</v>
      </c>
      <c r="L14" s="72">
        <v>40</v>
      </c>
      <c r="M14" s="208">
        <f t="shared" si="3"/>
        <v>57.142857142857139</v>
      </c>
      <c r="N14" s="72">
        <v>14</v>
      </c>
      <c r="O14" s="72">
        <v>2</v>
      </c>
      <c r="P14" s="208">
        <f t="shared" si="4"/>
        <v>14.285714285714285</v>
      </c>
      <c r="Q14" s="72">
        <v>202</v>
      </c>
      <c r="R14" s="72">
        <v>184</v>
      </c>
      <c r="S14" s="208">
        <f t="shared" si="5"/>
        <v>91.089108910891099</v>
      </c>
      <c r="T14" s="72">
        <v>206</v>
      </c>
      <c r="U14" s="72">
        <v>203</v>
      </c>
      <c r="V14" s="208">
        <f t="shared" si="6"/>
        <v>98.543689320388353</v>
      </c>
      <c r="W14" s="72">
        <v>192</v>
      </c>
      <c r="X14" s="72">
        <v>179</v>
      </c>
      <c r="Y14" s="208">
        <f t="shared" si="7"/>
        <v>93.229166666666657</v>
      </c>
      <c r="Z14" s="72">
        <v>177</v>
      </c>
      <c r="AA14" s="72">
        <v>173</v>
      </c>
      <c r="AB14" s="208">
        <f t="shared" si="8"/>
        <v>97.740112994350284</v>
      </c>
    </row>
    <row r="15" spans="1:28" ht="18" customHeight="1">
      <c r="A15" s="175" t="s">
        <v>59</v>
      </c>
      <c r="B15" s="72">
        <v>309</v>
      </c>
      <c r="C15" s="72">
        <v>349</v>
      </c>
      <c r="D15" s="208">
        <f t="shared" si="0"/>
        <v>112.94498381877023</v>
      </c>
      <c r="E15" s="72">
        <v>278</v>
      </c>
      <c r="F15" s="72">
        <v>314</v>
      </c>
      <c r="G15" s="208">
        <f t="shared" si="1"/>
        <v>112.9496402877698</v>
      </c>
      <c r="H15" s="72">
        <v>24</v>
      </c>
      <c r="I15" s="72">
        <v>15</v>
      </c>
      <c r="J15" s="208">
        <f t="shared" si="2"/>
        <v>62.5</v>
      </c>
      <c r="K15" s="72">
        <v>132</v>
      </c>
      <c r="L15" s="72">
        <v>42</v>
      </c>
      <c r="M15" s="208">
        <f t="shared" si="3"/>
        <v>31.818181818181817</v>
      </c>
      <c r="N15" s="72">
        <v>56</v>
      </c>
      <c r="O15" s="72">
        <v>0</v>
      </c>
      <c r="P15" s="208">
        <f t="shared" si="4"/>
        <v>0</v>
      </c>
      <c r="Q15" s="72">
        <v>250</v>
      </c>
      <c r="R15" s="72">
        <v>168</v>
      </c>
      <c r="S15" s="208">
        <f t="shared" si="5"/>
        <v>67.2</v>
      </c>
      <c r="T15" s="72">
        <v>249</v>
      </c>
      <c r="U15" s="72">
        <v>320</v>
      </c>
      <c r="V15" s="208">
        <f t="shared" si="6"/>
        <v>128.5140562248996</v>
      </c>
      <c r="W15" s="72">
        <v>245</v>
      </c>
      <c r="X15" s="72">
        <v>292</v>
      </c>
      <c r="Y15" s="208">
        <f t="shared" si="7"/>
        <v>119.18367346938777</v>
      </c>
      <c r="Z15" s="72">
        <v>209</v>
      </c>
      <c r="AA15" s="72">
        <v>262</v>
      </c>
      <c r="AB15" s="208">
        <f t="shared" si="8"/>
        <v>125.35885167464116</v>
      </c>
    </row>
    <row r="16" spans="1:28" ht="18" customHeight="1">
      <c r="A16" s="175" t="s">
        <v>60</v>
      </c>
      <c r="B16" s="72">
        <v>646</v>
      </c>
      <c r="C16" s="72">
        <v>802</v>
      </c>
      <c r="D16" s="208">
        <f t="shared" si="0"/>
        <v>124.1486068111455</v>
      </c>
      <c r="E16" s="72">
        <v>556</v>
      </c>
      <c r="F16" s="72">
        <v>705</v>
      </c>
      <c r="G16" s="208">
        <f t="shared" si="1"/>
        <v>126.79856115107914</v>
      </c>
      <c r="H16" s="72">
        <v>95</v>
      </c>
      <c r="I16" s="72">
        <v>37</v>
      </c>
      <c r="J16" s="208">
        <f t="shared" si="2"/>
        <v>38.94736842105263</v>
      </c>
      <c r="K16" s="72">
        <v>48</v>
      </c>
      <c r="L16" s="72">
        <v>58</v>
      </c>
      <c r="M16" s="208">
        <f t="shared" si="3"/>
        <v>120.83333333333333</v>
      </c>
      <c r="N16" s="72">
        <v>1</v>
      </c>
      <c r="O16" s="72">
        <v>0</v>
      </c>
      <c r="P16" s="208">
        <f t="shared" si="4"/>
        <v>0</v>
      </c>
      <c r="Q16" s="72">
        <v>426</v>
      </c>
      <c r="R16" s="72">
        <v>430</v>
      </c>
      <c r="S16" s="208">
        <f t="shared" si="5"/>
        <v>100.93896713615023</v>
      </c>
      <c r="T16" s="72">
        <v>523</v>
      </c>
      <c r="U16" s="72">
        <v>704</v>
      </c>
      <c r="V16" s="208">
        <f t="shared" si="6"/>
        <v>134.60803059273422</v>
      </c>
      <c r="W16" s="72">
        <v>458</v>
      </c>
      <c r="X16" s="72">
        <v>638</v>
      </c>
      <c r="Y16" s="208">
        <f t="shared" si="7"/>
        <v>139.30131004366814</v>
      </c>
      <c r="Z16" s="72">
        <v>394</v>
      </c>
      <c r="AA16" s="72">
        <v>521</v>
      </c>
      <c r="AB16" s="208">
        <f t="shared" si="8"/>
        <v>132.23350253807106</v>
      </c>
    </row>
    <row r="17" spans="1:28" ht="18" customHeight="1">
      <c r="A17" s="175" t="s">
        <v>61</v>
      </c>
      <c r="B17" s="72">
        <v>614</v>
      </c>
      <c r="C17" s="72">
        <v>678</v>
      </c>
      <c r="D17" s="208">
        <f t="shared" si="0"/>
        <v>110.42345276872965</v>
      </c>
      <c r="E17" s="72">
        <v>498</v>
      </c>
      <c r="F17" s="72">
        <v>565</v>
      </c>
      <c r="G17" s="208">
        <f t="shared" si="1"/>
        <v>113.45381526104417</v>
      </c>
      <c r="H17" s="72">
        <v>48</v>
      </c>
      <c r="I17" s="72">
        <v>35</v>
      </c>
      <c r="J17" s="208">
        <f t="shared" si="2"/>
        <v>72.916666666666657</v>
      </c>
      <c r="K17" s="72">
        <v>68</v>
      </c>
      <c r="L17" s="72">
        <v>36</v>
      </c>
      <c r="M17" s="208">
        <f t="shared" si="3"/>
        <v>52.941176470588239</v>
      </c>
      <c r="N17" s="72">
        <v>14</v>
      </c>
      <c r="O17" s="72">
        <v>0</v>
      </c>
      <c r="P17" s="208">
        <f t="shared" si="4"/>
        <v>0</v>
      </c>
      <c r="Q17" s="72">
        <v>470</v>
      </c>
      <c r="R17" s="72">
        <v>452</v>
      </c>
      <c r="S17" s="208">
        <f t="shared" si="5"/>
        <v>96.170212765957444</v>
      </c>
      <c r="T17" s="72">
        <v>537</v>
      </c>
      <c r="U17" s="72">
        <v>615</v>
      </c>
      <c r="V17" s="208">
        <f t="shared" si="6"/>
        <v>114.52513966480447</v>
      </c>
      <c r="W17" s="72">
        <v>440</v>
      </c>
      <c r="X17" s="72">
        <v>503</v>
      </c>
      <c r="Y17" s="208">
        <f t="shared" si="7"/>
        <v>114.31818181818181</v>
      </c>
      <c r="Z17" s="72">
        <v>410</v>
      </c>
      <c r="AA17" s="72">
        <v>476</v>
      </c>
      <c r="AB17" s="208">
        <f t="shared" si="8"/>
        <v>116.09756097560975</v>
      </c>
    </row>
    <row r="18" spans="1:28" ht="18" customHeight="1">
      <c r="A18" s="175" t="s">
        <v>62</v>
      </c>
      <c r="B18" s="72">
        <v>316</v>
      </c>
      <c r="C18" s="72">
        <v>359</v>
      </c>
      <c r="D18" s="208">
        <f t="shared" si="0"/>
        <v>113.60759493670886</v>
      </c>
      <c r="E18" s="72">
        <v>211</v>
      </c>
      <c r="F18" s="72">
        <v>222</v>
      </c>
      <c r="G18" s="208">
        <f t="shared" si="1"/>
        <v>105.21327014218009</v>
      </c>
      <c r="H18" s="72">
        <v>27</v>
      </c>
      <c r="I18" s="72">
        <v>9</v>
      </c>
      <c r="J18" s="208">
        <f t="shared" si="2"/>
        <v>33.333333333333329</v>
      </c>
      <c r="K18" s="72">
        <v>25</v>
      </c>
      <c r="L18" s="72">
        <v>10</v>
      </c>
      <c r="M18" s="208">
        <f t="shared" si="3"/>
        <v>40</v>
      </c>
      <c r="N18" s="72">
        <v>1</v>
      </c>
      <c r="O18" s="72">
        <v>2</v>
      </c>
      <c r="P18" s="208">
        <f t="shared" si="4"/>
        <v>200</v>
      </c>
      <c r="Q18" s="72">
        <v>205</v>
      </c>
      <c r="R18" s="72">
        <v>203</v>
      </c>
      <c r="S18" s="208">
        <f t="shared" si="5"/>
        <v>99.024390243902445</v>
      </c>
      <c r="T18" s="72">
        <v>280</v>
      </c>
      <c r="U18" s="72">
        <v>341</v>
      </c>
      <c r="V18" s="208">
        <f t="shared" si="6"/>
        <v>121.78571428571428</v>
      </c>
      <c r="W18" s="72">
        <v>197</v>
      </c>
      <c r="X18" s="72">
        <v>204</v>
      </c>
      <c r="Y18" s="208">
        <f t="shared" si="7"/>
        <v>103.55329949238579</v>
      </c>
      <c r="Z18" s="72">
        <v>181</v>
      </c>
      <c r="AA18" s="72">
        <v>180</v>
      </c>
      <c r="AB18" s="208">
        <f t="shared" si="8"/>
        <v>99.447513812154696</v>
      </c>
    </row>
    <row r="19" spans="1:28" ht="18" customHeight="1">
      <c r="A19" s="175" t="s">
        <v>63</v>
      </c>
      <c r="B19" s="72">
        <v>323</v>
      </c>
      <c r="C19" s="72">
        <v>276</v>
      </c>
      <c r="D19" s="208">
        <f t="shared" si="0"/>
        <v>85.448916408668723</v>
      </c>
      <c r="E19" s="72">
        <v>265</v>
      </c>
      <c r="F19" s="72">
        <v>258</v>
      </c>
      <c r="G19" s="208">
        <f t="shared" si="1"/>
        <v>97.35849056603773</v>
      </c>
      <c r="H19" s="72">
        <v>52</v>
      </c>
      <c r="I19" s="72">
        <v>9</v>
      </c>
      <c r="J19" s="208">
        <f t="shared" si="2"/>
        <v>17.307692307692307</v>
      </c>
      <c r="K19" s="72">
        <v>91</v>
      </c>
      <c r="L19" s="72">
        <v>51</v>
      </c>
      <c r="M19" s="208">
        <f t="shared" si="3"/>
        <v>56.043956043956044</v>
      </c>
      <c r="N19" s="72">
        <v>15</v>
      </c>
      <c r="O19" s="72">
        <v>11</v>
      </c>
      <c r="P19" s="208">
        <f t="shared" si="4"/>
        <v>73.333333333333329</v>
      </c>
      <c r="Q19" s="72">
        <v>231</v>
      </c>
      <c r="R19" s="72">
        <v>126</v>
      </c>
      <c r="S19" s="208">
        <f t="shared" si="5"/>
        <v>54.54545454545454</v>
      </c>
      <c r="T19" s="72">
        <v>262</v>
      </c>
      <c r="U19" s="72">
        <v>260</v>
      </c>
      <c r="V19" s="208">
        <f t="shared" si="6"/>
        <v>99.236641221374043</v>
      </c>
      <c r="W19" s="72">
        <v>234</v>
      </c>
      <c r="X19" s="72">
        <v>242</v>
      </c>
      <c r="Y19" s="208">
        <f t="shared" si="7"/>
        <v>103.41880341880344</v>
      </c>
      <c r="Z19" s="72">
        <v>211</v>
      </c>
      <c r="AA19" s="72">
        <v>228</v>
      </c>
      <c r="AB19" s="208">
        <f t="shared" si="8"/>
        <v>108.0568720379147</v>
      </c>
    </row>
    <row r="20" spans="1:28" ht="18" customHeight="1">
      <c r="A20" s="175" t="s">
        <v>64</v>
      </c>
      <c r="B20" s="72">
        <v>379</v>
      </c>
      <c r="C20" s="72">
        <v>334</v>
      </c>
      <c r="D20" s="208">
        <f t="shared" si="0"/>
        <v>88.126649076517154</v>
      </c>
      <c r="E20" s="72">
        <v>346</v>
      </c>
      <c r="F20" s="72">
        <v>321</v>
      </c>
      <c r="G20" s="208">
        <f t="shared" si="1"/>
        <v>92.774566473988443</v>
      </c>
      <c r="H20" s="72">
        <v>47</v>
      </c>
      <c r="I20" s="72">
        <v>10</v>
      </c>
      <c r="J20" s="208">
        <f t="shared" si="2"/>
        <v>21.276595744680851</v>
      </c>
      <c r="K20" s="72">
        <v>126</v>
      </c>
      <c r="L20" s="72">
        <v>33</v>
      </c>
      <c r="M20" s="208">
        <f t="shared" si="3"/>
        <v>26.190476190476193</v>
      </c>
      <c r="N20" s="72">
        <v>8</v>
      </c>
      <c r="O20" s="72">
        <v>8</v>
      </c>
      <c r="P20" s="208">
        <f t="shared" si="4"/>
        <v>100</v>
      </c>
      <c r="Q20" s="72">
        <v>296</v>
      </c>
      <c r="R20" s="72">
        <v>181</v>
      </c>
      <c r="S20" s="208">
        <f t="shared" si="5"/>
        <v>61.148648648648653</v>
      </c>
      <c r="T20" s="72">
        <v>293</v>
      </c>
      <c r="U20" s="72">
        <v>296</v>
      </c>
      <c r="V20" s="208">
        <f t="shared" si="6"/>
        <v>101.02389078498292</v>
      </c>
      <c r="W20" s="72">
        <v>280</v>
      </c>
      <c r="X20" s="72">
        <v>283</v>
      </c>
      <c r="Y20" s="208">
        <f t="shared" si="7"/>
        <v>101.07142857142857</v>
      </c>
      <c r="Z20" s="72">
        <v>244</v>
      </c>
      <c r="AA20" s="72">
        <v>253</v>
      </c>
      <c r="AB20" s="208">
        <f t="shared" si="8"/>
        <v>103.68852459016394</v>
      </c>
    </row>
    <row r="21" spans="1:28" ht="18" customHeight="1">
      <c r="A21" s="175" t="s">
        <v>65</v>
      </c>
      <c r="B21" s="72">
        <v>898</v>
      </c>
      <c r="C21" s="72">
        <v>1013</v>
      </c>
      <c r="D21" s="208">
        <f t="shared" si="0"/>
        <v>112.80623608017817</v>
      </c>
      <c r="E21" s="72">
        <v>431</v>
      </c>
      <c r="F21" s="72">
        <v>549</v>
      </c>
      <c r="G21" s="208">
        <f t="shared" si="1"/>
        <v>127.37819025522042</v>
      </c>
      <c r="H21" s="72">
        <v>74</v>
      </c>
      <c r="I21" s="72">
        <v>57</v>
      </c>
      <c r="J21" s="208">
        <f t="shared" si="2"/>
        <v>77.027027027027032</v>
      </c>
      <c r="K21" s="72">
        <v>68</v>
      </c>
      <c r="L21" s="72">
        <v>33</v>
      </c>
      <c r="M21" s="208">
        <f t="shared" si="3"/>
        <v>48.529411764705884</v>
      </c>
      <c r="N21" s="72">
        <v>64</v>
      </c>
      <c r="O21" s="72">
        <v>33</v>
      </c>
      <c r="P21" s="208">
        <f t="shared" si="4"/>
        <v>51.5625</v>
      </c>
      <c r="Q21" s="72">
        <v>354</v>
      </c>
      <c r="R21" s="72">
        <v>377</v>
      </c>
      <c r="S21" s="208">
        <f t="shared" si="5"/>
        <v>106.49717514124293</v>
      </c>
      <c r="T21" s="72">
        <v>792</v>
      </c>
      <c r="U21" s="72">
        <v>933</v>
      </c>
      <c r="V21" s="208">
        <f t="shared" si="6"/>
        <v>117.8030303030303</v>
      </c>
      <c r="W21" s="72">
        <v>358</v>
      </c>
      <c r="X21" s="72">
        <v>479</v>
      </c>
      <c r="Y21" s="208">
        <f t="shared" si="7"/>
        <v>133.79888268156424</v>
      </c>
      <c r="Z21" s="72">
        <v>334</v>
      </c>
      <c r="AA21" s="72">
        <v>420</v>
      </c>
      <c r="AB21" s="208">
        <f t="shared" si="8"/>
        <v>125.74850299401197</v>
      </c>
    </row>
    <row r="22" spans="1:28" ht="18" customHeight="1">
      <c r="A22" s="175" t="s">
        <v>66</v>
      </c>
      <c r="B22" s="72">
        <v>395</v>
      </c>
      <c r="C22" s="72">
        <v>425</v>
      </c>
      <c r="D22" s="208">
        <f t="shared" si="0"/>
        <v>107.59493670886076</v>
      </c>
      <c r="E22" s="72">
        <v>337</v>
      </c>
      <c r="F22" s="72">
        <v>378</v>
      </c>
      <c r="G22" s="208">
        <f t="shared" si="1"/>
        <v>112.16617210682493</v>
      </c>
      <c r="H22" s="72">
        <v>33</v>
      </c>
      <c r="I22" s="72">
        <v>8</v>
      </c>
      <c r="J22" s="208">
        <f t="shared" si="2"/>
        <v>24.242424242424242</v>
      </c>
      <c r="K22" s="72">
        <v>82</v>
      </c>
      <c r="L22" s="72">
        <v>1</v>
      </c>
      <c r="M22" s="208">
        <f t="shared" si="3"/>
        <v>1.2195121951219512</v>
      </c>
      <c r="N22" s="72">
        <v>2</v>
      </c>
      <c r="O22" s="72">
        <v>0</v>
      </c>
      <c r="P22" s="208">
        <f t="shared" si="4"/>
        <v>0</v>
      </c>
      <c r="Q22" s="72">
        <v>328</v>
      </c>
      <c r="R22" s="72">
        <v>364</v>
      </c>
      <c r="S22" s="208">
        <f t="shared" si="5"/>
        <v>110.97560975609757</v>
      </c>
      <c r="T22" s="72">
        <v>351</v>
      </c>
      <c r="U22" s="72">
        <v>392</v>
      </c>
      <c r="V22" s="208">
        <f t="shared" si="6"/>
        <v>111.68091168091168</v>
      </c>
      <c r="W22" s="72">
        <v>307</v>
      </c>
      <c r="X22" s="72">
        <v>345</v>
      </c>
      <c r="Y22" s="208">
        <f t="shared" si="7"/>
        <v>112.37785016286645</v>
      </c>
      <c r="Z22" s="72">
        <v>272</v>
      </c>
      <c r="AA22" s="72">
        <v>303</v>
      </c>
      <c r="AB22" s="208">
        <f t="shared" si="8"/>
        <v>111.39705882352942</v>
      </c>
    </row>
    <row r="23" spans="1:28" ht="18" customHeight="1">
      <c r="A23" s="175" t="s">
        <v>67</v>
      </c>
      <c r="B23" s="72">
        <v>290</v>
      </c>
      <c r="C23" s="72">
        <v>406</v>
      </c>
      <c r="D23" s="208">
        <f t="shared" si="0"/>
        <v>140</v>
      </c>
      <c r="E23" s="72">
        <v>255</v>
      </c>
      <c r="F23" s="72">
        <v>317</v>
      </c>
      <c r="G23" s="208">
        <f t="shared" si="1"/>
        <v>124.31372549019608</v>
      </c>
      <c r="H23" s="72">
        <v>23</v>
      </c>
      <c r="I23" s="72">
        <v>9</v>
      </c>
      <c r="J23" s="208">
        <f t="shared" si="2"/>
        <v>39.130434782608695</v>
      </c>
      <c r="K23" s="72">
        <v>92</v>
      </c>
      <c r="L23" s="72">
        <v>40</v>
      </c>
      <c r="M23" s="208">
        <f t="shared" si="3"/>
        <v>43.478260869565219</v>
      </c>
      <c r="N23" s="72">
        <v>46</v>
      </c>
      <c r="O23" s="72">
        <v>14</v>
      </c>
      <c r="P23" s="208">
        <f t="shared" si="4"/>
        <v>30.434782608695656</v>
      </c>
      <c r="Q23" s="72">
        <v>229</v>
      </c>
      <c r="R23" s="72">
        <v>199</v>
      </c>
      <c r="S23" s="208">
        <f t="shared" si="5"/>
        <v>86.899563318777297</v>
      </c>
      <c r="T23" s="72">
        <v>245</v>
      </c>
      <c r="U23" s="72">
        <v>376</v>
      </c>
      <c r="V23" s="208">
        <f t="shared" si="6"/>
        <v>153.46938775510205</v>
      </c>
      <c r="W23" s="72">
        <v>228</v>
      </c>
      <c r="X23" s="72">
        <v>291</v>
      </c>
      <c r="Y23" s="208">
        <f t="shared" si="7"/>
        <v>127.63157894736842</v>
      </c>
      <c r="Z23" s="72">
        <v>219</v>
      </c>
      <c r="AA23" s="72">
        <v>269</v>
      </c>
      <c r="AB23" s="208">
        <f t="shared" si="8"/>
        <v>122.83105022831052</v>
      </c>
    </row>
    <row r="24" spans="1:28" ht="18" customHeight="1">
      <c r="A24" s="175" t="s">
        <v>68</v>
      </c>
      <c r="B24" s="72">
        <v>720</v>
      </c>
      <c r="C24" s="72">
        <v>709</v>
      </c>
      <c r="D24" s="208">
        <f t="shared" si="0"/>
        <v>98.472222222222229</v>
      </c>
      <c r="E24" s="72">
        <v>499</v>
      </c>
      <c r="F24" s="72">
        <v>522</v>
      </c>
      <c r="G24" s="208">
        <f t="shared" si="1"/>
        <v>104.60921843687375</v>
      </c>
      <c r="H24" s="72">
        <v>28</v>
      </c>
      <c r="I24" s="72">
        <v>37</v>
      </c>
      <c r="J24" s="208">
        <f t="shared" si="2"/>
        <v>132.14285714285714</v>
      </c>
      <c r="K24" s="72">
        <v>95</v>
      </c>
      <c r="L24" s="72">
        <v>55</v>
      </c>
      <c r="M24" s="208">
        <f t="shared" si="3"/>
        <v>57.894736842105267</v>
      </c>
      <c r="N24" s="72">
        <v>1</v>
      </c>
      <c r="O24" s="72">
        <v>8</v>
      </c>
      <c r="P24" s="208">
        <f t="shared" si="4"/>
        <v>800</v>
      </c>
      <c r="Q24" s="72">
        <v>455</v>
      </c>
      <c r="R24" s="72">
        <v>362</v>
      </c>
      <c r="S24" s="208">
        <f t="shared" si="5"/>
        <v>79.560439560439562</v>
      </c>
      <c r="T24" s="72">
        <v>658</v>
      </c>
      <c r="U24" s="72">
        <v>651</v>
      </c>
      <c r="V24" s="208">
        <f t="shared" si="6"/>
        <v>98.936170212765958</v>
      </c>
      <c r="W24" s="72">
        <v>464</v>
      </c>
      <c r="X24" s="72">
        <v>471</v>
      </c>
      <c r="Y24" s="208">
        <f t="shared" si="7"/>
        <v>101.50862068965519</v>
      </c>
      <c r="Z24" s="72">
        <v>435</v>
      </c>
      <c r="AA24" s="72">
        <v>439</v>
      </c>
      <c r="AB24" s="208">
        <f t="shared" si="8"/>
        <v>100.91954022988506</v>
      </c>
    </row>
    <row r="25" spans="1:28" ht="18" customHeight="1">
      <c r="A25" s="175" t="s">
        <v>69</v>
      </c>
      <c r="B25" s="72">
        <v>418</v>
      </c>
      <c r="C25" s="72">
        <v>376</v>
      </c>
      <c r="D25" s="208">
        <f t="shared" si="0"/>
        <v>89.952153110047846</v>
      </c>
      <c r="E25" s="72">
        <v>327</v>
      </c>
      <c r="F25" s="72">
        <v>338</v>
      </c>
      <c r="G25" s="208">
        <f t="shared" si="1"/>
        <v>103.36391437308869</v>
      </c>
      <c r="H25" s="72">
        <v>39</v>
      </c>
      <c r="I25" s="72">
        <v>19</v>
      </c>
      <c r="J25" s="208">
        <f t="shared" si="2"/>
        <v>48.717948717948715</v>
      </c>
      <c r="K25" s="72">
        <v>29</v>
      </c>
      <c r="L25" s="72">
        <v>19</v>
      </c>
      <c r="M25" s="208">
        <f t="shared" si="3"/>
        <v>65.517241379310349</v>
      </c>
      <c r="N25" s="72">
        <v>1</v>
      </c>
      <c r="O25" s="72">
        <v>0</v>
      </c>
      <c r="P25" s="208">
        <f t="shared" si="4"/>
        <v>0</v>
      </c>
      <c r="Q25" s="72">
        <v>244</v>
      </c>
      <c r="R25" s="72">
        <v>258</v>
      </c>
      <c r="S25" s="208">
        <f t="shared" si="5"/>
        <v>105.73770491803278</v>
      </c>
      <c r="T25" s="72">
        <v>356</v>
      </c>
      <c r="U25" s="72">
        <v>335</v>
      </c>
      <c r="V25" s="208">
        <f t="shared" si="6"/>
        <v>94.101123595505626</v>
      </c>
      <c r="W25" s="72">
        <v>296</v>
      </c>
      <c r="X25" s="72">
        <v>300</v>
      </c>
      <c r="Y25" s="208">
        <f t="shared" si="7"/>
        <v>101.35135135135135</v>
      </c>
      <c r="Z25" s="72">
        <v>256</v>
      </c>
      <c r="AA25" s="72">
        <v>255</v>
      </c>
      <c r="AB25" s="208">
        <f t="shared" si="8"/>
        <v>99.609375</v>
      </c>
    </row>
    <row r="26" spans="1:28" ht="18" customHeight="1">
      <c r="A26" s="175" t="s">
        <v>70</v>
      </c>
      <c r="B26" s="72">
        <v>342</v>
      </c>
      <c r="C26" s="72">
        <v>431</v>
      </c>
      <c r="D26" s="208">
        <f t="shared" si="0"/>
        <v>126.0233918128655</v>
      </c>
      <c r="E26" s="72">
        <v>223</v>
      </c>
      <c r="F26" s="72">
        <v>340</v>
      </c>
      <c r="G26" s="208">
        <f t="shared" si="1"/>
        <v>152.46636771300447</v>
      </c>
      <c r="H26" s="72">
        <v>45</v>
      </c>
      <c r="I26" s="72">
        <v>22</v>
      </c>
      <c r="J26" s="208">
        <f t="shared" si="2"/>
        <v>48.888888888888886</v>
      </c>
      <c r="K26" s="72">
        <v>4</v>
      </c>
      <c r="L26" s="72">
        <v>0</v>
      </c>
      <c r="M26" s="208">
        <f t="shared" si="3"/>
        <v>0</v>
      </c>
      <c r="N26" s="72">
        <v>53</v>
      </c>
      <c r="O26" s="72">
        <v>8</v>
      </c>
      <c r="P26" s="208">
        <f t="shared" si="4"/>
        <v>15.09433962264151</v>
      </c>
      <c r="Q26" s="72">
        <v>212</v>
      </c>
      <c r="R26" s="72">
        <v>265</v>
      </c>
      <c r="S26" s="208">
        <f t="shared" si="5"/>
        <v>125</v>
      </c>
      <c r="T26" s="72">
        <v>266</v>
      </c>
      <c r="U26" s="72">
        <v>377</v>
      </c>
      <c r="V26" s="208">
        <f t="shared" si="6"/>
        <v>141.72932330827069</v>
      </c>
      <c r="W26" s="72">
        <v>173</v>
      </c>
      <c r="X26" s="72">
        <v>293</v>
      </c>
      <c r="Y26" s="208">
        <f t="shared" si="7"/>
        <v>169.364161849711</v>
      </c>
      <c r="Z26" s="72">
        <v>159</v>
      </c>
      <c r="AA26" s="72">
        <v>267</v>
      </c>
      <c r="AB26" s="208">
        <f t="shared" si="8"/>
        <v>167.9245283018868</v>
      </c>
    </row>
    <row r="27" spans="1:28" ht="18" customHeight="1">
      <c r="A27" s="175" t="s">
        <v>71</v>
      </c>
      <c r="B27" s="72">
        <v>538</v>
      </c>
      <c r="C27" s="72">
        <v>501</v>
      </c>
      <c r="D27" s="208">
        <f t="shared" si="0"/>
        <v>93.122676579925638</v>
      </c>
      <c r="E27" s="72">
        <v>292</v>
      </c>
      <c r="F27" s="72">
        <v>367</v>
      </c>
      <c r="G27" s="208">
        <f t="shared" si="1"/>
        <v>125.68493150684932</v>
      </c>
      <c r="H27" s="72">
        <v>58</v>
      </c>
      <c r="I27" s="72">
        <v>40</v>
      </c>
      <c r="J27" s="208">
        <f t="shared" si="2"/>
        <v>68.965517241379317</v>
      </c>
      <c r="K27" s="72">
        <v>108</v>
      </c>
      <c r="L27" s="72">
        <v>42</v>
      </c>
      <c r="M27" s="208">
        <f t="shared" si="3"/>
        <v>38.888888888888893</v>
      </c>
      <c r="N27" s="72">
        <v>2</v>
      </c>
      <c r="O27" s="72">
        <v>9</v>
      </c>
      <c r="P27" s="208">
        <f t="shared" si="4"/>
        <v>450</v>
      </c>
      <c r="Q27" s="72">
        <v>290</v>
      </c>
      <c r="R27" s="72">
        <v>363</v>
      </c>
      <c r="S27" s="208">
        <f t="shared" si="5"/>
        <v>125.17241379310344</v>
      </c>
      <c r="T27" s="72">
        <v>443</v>
      </c>
      <c r="U27" s="72">
        <v>427</v>
      </c>
      <c r="V27" s="208">
        <f t="shared" si="6"/>
        <v>96.388261851015798</v>
      </c>
      <c r="W27" s="72">
        <v>254</v>
      </c>
      <c r="X27" s="72">
        <v>315</v>
      </c>
      <c r="Y27" s="208">
        <f t="shared" si="7"/>
        <v>124.01574803149606</v>
      </c>
      <c r="Z27" s="72">
        <v>231</v>
      </c>
      <c r="AA27" s="72">
        <v>285</v>
      </c>
      <c r="AB27" s="208">
        <f t="shared" si="8"/>
        <v>123.37662337662339</v>
      </c>
    </row>
    <row r="28" spans="1:28" ht="18" customHeight="1">
      <c r="A28" s="175" t="s">
        <v>72</v>
      </c>
      <c r="B28" s="72">
        <v>640</v>
      </c>
      <c r="C28" s="72">
        <v>805</v>
      </c>
      <c r="D28" s="208">
        <f t="shared" si="0"/>
        <v>125.78125</v>
      </c>
      <c r="E28" s="72">
        <v>360</v>
      </c>
      <c r="F28" s="72">
        <v>572</v>
      </c>
      <c r="G28" s="208">
        <f t="shared" si="1"/>
        <v>158.88888888888889</v>
      </c>
      <c r="H28" s="72">
        <v>73</v>
      </c>
      <c r="I28" s="72">
        <v>26</v>
      </c>
      <c r="J28" s="208">
        <f t="shared" si="2"/>
        <v>35.61643835616438</v>
      </c>
      <c r="K28" s="72">
        <v>21</v>
      </c>
      <c r="L28" s="72">
        <v>11</v>
      </c>
      <c r="M28" s="208">
        <f t="shared" si="3"/>
        <v>52.380952380952387</v>
      </c>
      <c r="N28" s="72">
        <v>15</v>
      </c>
      <c r="O28" s="72">
        <v>3</v>
      </c>
      <c r="P28" s="208">
        <f t="shared" si="4"/>
        <v>20</v>
      </c>
      <c r="Q28" s="72">
        <v>321</v>
      </c>
      <c r="R28" s="72">
        <v>408</v>
      </c>
      <c r="S28" s="208">
        <f t="shared" si="5"/>
        <v>127.10280373831775</v>
      </c>
      <c r="T28" s="72">
        <v>507</v>
      </c>
      <c r="U28" s="72">
        <v>704</v>
      </c>
      <c r="V28" s="208">
        <f t="shared" si="6"/>
        <v>138.8560157790927</v>
      </c>
      <c r="W28" s="72">
        <v>293</v>
      </c>
      <c r="X28" s="72">
        <v>475</v>
      </c>
      <c r="Y28" s="208">
        <f t="shared" si="7"/>
        <v>162.11604095563138</v>
      </c>
      <c r="Z28" s="72">
        <v>257</v>
      </c>
      <c r="AA28" s="72">
        <v>398</v>
      </c>
      <c r="AB28" s="208">
        <f t="shared" si="8"/>
        <v>154.863813229572</v>
      </c>
    </row>
    <row r="29" spans="1:28" ht="18" customHeight="1">
      <c r="A29" s="175" t="s">
        <v>73</v>
      </c>
      <c r="B29" s="72">
        <v>3005</v>
      </c>
      <c r="C29" s="72">
        <v>3060</v>
      </c>
      <c r="D29" s="208">
        <f t="shared" si="0"/>
        <v>101.83028286189683</v>
      </c>
      <c r="E29" s="72">
        <v>959</v>
      </c>
      <c r="F29" s="72">
        <v>1293</v>
      </c>
      <c r="G29" s="208">
        <f t="shared" si="1"/>
        <v>134.8279457768509</v>
      </c>
      <c r="H29" s="72">
        <v>539</v>
      </c>
      <c r="I29" s="72">
        <v>137</v>
      </c>
      <c r="J29" s="208">
        <f t="shared" si="2"/>
        <v>25.417439703153988</v>
      </c>
      <c r="K29" s="72">
        <v>22</v>
      </c>
      <c r="L29" s="72">
        <v>10</v>
      </c>
      <c r="M29" s="208">
        <f t="shared" si="3"/>
        <v>45.454545454545453</v>
      </c>
      <c r="N29" s="72">
        <v>64</v>
      </c>
      <c r="O29" s="72">
        <v>1</v>
      </c>
      <c r="P29" s="208">
        <f t="shared" si="4"/>
        <v>1.5625</v>
      </c>
      <c r="Q29" s="72">
        <v>681</v>
      </c>
      <c r="R29" s="72">
        <v>664</v>
      </c>
      <c r="S29" s="208">
        <f t="shared" si="5"/>
        <v>97.503671071953008</v>
      </c>
      <c r="T29" s="72">
        <v>2322</v>
      </c>
      <c r="U29" s="72">
        <v>2736</v>
      </c>
      <c r="V29" s="208">
        <f t="shared" si="6"/>
        <v>117.8294573643411</v>
      </c>
      <c r="W29" s="72">
        <v>712</v>
      </c>
      <c r="X29" s="72">
        <v>986</v>
      </c>
      <c r="Y29" s="208">
        <f t="shared" si="7"/>
        <v>138.48314606741573</v>
      </c>
      <c r="Z29" s="72">
        <v>594</v>
      </c>
      <c r="AA29" s="72">
        <v>795</v>
      </c>
      <c r="AB29" s="208">
        <f t="shared" si="8"/>
        <v>133.83838383838383</v>
      </c>
    </row>
    <row r="30" spans="1:28">
      <c r="E30" s="50"/>
      <c r="Q30" s="94"/>
      <c r="R30" s="94"/>
      <c r="S30" s="96"/>
      <c r="T30" s="96"/>
      <c r="U30" s="96"/>
      <c r="V30" s="96"/>
    </row>
  </sheetData>
  <mergeCells count="11">
    <mergeCell ref="A4:A7"/>
    <mergeCell ref="B4:D6"/>
    <mergeCell ref="E4:G6"/>
    <mergeCell ref="H4:J6"/>
    <mergeCell ref="Z4:AB6"/>
    <mergeCell ref="W4:Y6"/>
    <mergeCell ref="T4:V6"/>
    <mergeCell ref="B2:P2"/>
    <mergeCell ref="N4:P6"/>
    <mergeCell ref="K4:M6"/>
    <mergeCell ref="Q4:S6"/>
  </mergeCells>
  <phoneticPr fontId="78" type="noConversion"/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70" zoomScaleSheetLayoutView="80" workbookViewId="0">
      <selection activeCell="Q7" sqref="Q7"/>
    </sheetView>
  </sheetViews>
  <sheetFormatPr defaultColWidth="8" defaultRowHeight="12.75"/>
  <cols>
    <col min="1" max="1" width="57.42578125" style="147" customWidth="1"/>
    <col min="2" max="3" width="13.7109375" style="16" customWidth="1"/>
    <col min="4" max="4" width="8.7109375" style="147" customWidth="1"/>
    <col min="5" max="5" width="9.7109375" style="147" customWidth="1"/>
    <col min="6" max="7" width="13.7109375" style="147" customWidth="1"/>
    <col min="8" max="8" width="8.85546875" style="147" customWidth="1"/>
    <col min="9" max="10" width="10.85546875" style="147" customWidth="1"/>
    <col min="11" max="11" width="11.28515625" style="147" customWidth="1"/>
    <col min="12" max="16384" width="8" style="147"/>
  </cols>
  <sheetData>
    <row r="1" spans="1:16" ht="27" customHeight="1">
      <c r="A1" s="286" t="s">
        <v>80</v>
      </c>
      <c r="B1" s="286"/>
      <c r="C1" s="286"/>
      <c r="D1" s="286"/>
      <c r="E1" s="286"/>
      <c r="F1" s="286"/>
      <c r="G1" s="286"/>
      <c r="H1" s="286"/>
      <c r="I1" s="286"/>
      <c r="J1" s="179"/>
    </row>
    <row r="2" spans="1:16" ht="23.25" customHeight="1">
      <c r="A2" s="287" t="s">
        <v>32</v>
      </c>
      <c r="B2" s="286"/>
      <c r="C2" s="286"/>
      <c r="D2" s="286"/>
      <c r="E2" s="286"/>
      <c r="F2" s="286"/>
      <c r="G2" s="286"/>
      <c r="H2" s="286"/>
      <c r="I2" s="286"/>
      <c r="J2" s="179"/>
    </row>
    <row r="3" spans="1:16" ht="13.5" customHeight="1">
      <c r="A3" s="288"/>
      <c r="B3" s="288"/>
      <c r="C3" s="288"/>
      <c r="D3" s="288"/>
      <c r="E3" s="288"/>
    </row>
    <row r="4" spans="1:16" s="124" customFormat="1" ht="30.75" customHeight="1">
      <c r="A4" s="243" t="s">
        <v>0</v>
      </c>
      <c r="B4" s="290" t="s">
        <v>33</v>
      </c>
      <c r="C4" s="291"/>
      <c r="D4" s="291"/>
      <c r="E4" s="292"/>
      <c r="F4" s="290" t="s">
        <v>34</v>
      </c>
      <c r="G4" s="291"/>
      <c r="H4" s="291"/>
      <c r="I4" s="292"/>
      <c r="J4" s="158"/>
    </row>
    <row r="5" spans="1:16" s="124" customFormat="1" ht="23.25" customHeight="1">
      <c r="A5" s="289"/>
      <c r="B5" s="224" t="s">
        <v>96</v>
      </c>
      <c r="C5" s="224" t="s">
        <v>97</v>
      </c>
      <c r="D5" s="293" t="s">
        <v>2</v>
      </c>
      <c r="E5" s="294"/>
      <c r="F5" s="224" t="s">
        <v>96</v>
      </c>
      <c r="G5" s="224" t="s">
        <v>97</v>
      </c>
      <c r="H5" s="293" t="s">
        <v>2</v>
      </c>
      <c r="I5" s="294"/>
      <c r="J5" s="180"/>
    </row>
    <row r="6" spans="1:16" s="124" customFormat="1" ht="36.75" customHeight="1">
      <c r="A6" s="244"/>
      <c r="B6" s="225"/>
      <c r="C6" s="225"/>
      <c r="D6" s="181" t="s">
        <v>3</v>
      </c>
      <c r="E6" s="182" t="s">
        <v>45</v>
      </c>
      <c r="F6" s="225"/>
      <c r="G6" s="225"/>
      <c r="H6" s="181" t="s">
        <v>3</v>
      </c>
      <c r="I6" s="182" t="s">
        <v>45</v>
      </c>
      <c r="J6" s="183"/>
    </row>
    <row r="7" spans="1:16" s="148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59"/>
    </row>
    <row r="8" spans="1:16" s="148" customFormat="1" ht="37.9" customHeight="1">
      <c r="A8" s="149" t="s">
        <v>46</v>
      </c>
      <c r="B8" s="194">
        <v>14207</v>
      </c>
      <c r="C8" s="194">
        <v>15166</v>
      </c>
      <c r="D8" s="160">
        <f t="shared" ref="D8:D13" si="0">C8/B8*100</f>
        <v>106.75019356655172</v>
      </c>
      <c r="E8" s="211">
        <f t="shared" ref="E8:E13" si="1">C8-B8</f>
        <v>959</v>
      </c>
      <c r="F8" s="194">
        <v>8833</v>
      </c>
      <c r="G8" s="194">
        <v>10635</v>
      </c>
      <c r="H8" s="160">
        <f t="shared" ref="H8:H13" si="2">G8/F8*100</f>
        <v>120.40076984037134</v>
      </c>
      <c r="I8" s="211">
        <f t="shared" ref="I8:I13" si="3">G8-F8</f>
        <v>1802</v>
      </c>
      <c r="J8" s="161"/>
      <c r="K8" s="24"/>
      <c r="O8" s="162"/>
      <c r="P8" s="162"/>
    </row>
    <row r="9" spans="1:16" s="124" customFormat="1" ht="37.9" customHeight="1">
      <c r="A9" s="149" t="s">
        <v>47</v>
      </c>
      <c r="B9" s="194">
        <v>8098</v>
      </c>
      <c r="C9" s="194">
        <v>10065</v>
      </c>
      <c r="D9" s="160">
        <f t="shared" si="0"/>
        <v>124.28994813534206</v>
      </c>
      <c r="E9" s="211">
        <f t="shared" si="1"/>
        <v>1967</v>
      </c>
      <c r="F9" s="194">
        <v>6539</v>
      </c>
      <c r="G9" s="194">
        <v>8292</v>
      </c>
      <c r="H9" s="160">
        <f t="shared" si="2"/>
        <v>126.80838048631288</v>
      </c>
      <c r="I9" s="211">
        <f t="shared" si="3"/>
        <v>1753</v>
      </c>
      <c r="J9" s="161"/>
      <c r="K9" s="24"/>
      <c r="O9" s="162"/>
      <c r="P9" s="162"/>
    </row>
    <row r="10" spans="1:16" s="124" customFormat="1" ht="45" customHeight="1">
      <c r="A10" s="150" t="s">
        <v>48</v>
      </c>
      <c r="B10" s="194">
        <v>1833</v>
      </c>
      <c r="C10" s="194">
        <v>704</v>
      </c>
      <c r="D10" s="160">
        <f t="shared" si="0"/>
        <v>38.406983087834149</v>
      </c>
      <c r="E10" s="211">
        <f t="shared" si="1"/>
        <v>-1129</v>
      </c>
      <c r="F10" s="194">
        <v>828</v>
      </c>
      <c r="G10" s="194">
        <v>363</v>
      </c>
      <c r="H10" s="160">
        <f t="shared" si="2"/>
        <v>43.840579710144929</v>
      </c>
      <c r="I10" s="211">
        <f t="shared" si="3"/>
        <v>-465</v>
      </c>
      <c r="J10" s="161"/>
      <c r="K10" s="24"/>
      <c r="O10" s="162"/>
      <c r="P10" s="162"/>
    </row>
    <row r="11" spans="1:16" s="124" customFormat="1" ht="37.9" customHeight="1">
      <c r="A11" s="149" t="s">
        <v>49</v>
      </c>
      <c r="B11" s="194">
        <v>560</v>
      </c>
      <c r="C11" s="194">
        <v>240</v>
      </c>
      <c r="D11" s="160">
        <f t="shared" si="0"/>
        <v>42.857142857142854</v>
      </c>
      <c r="E11" s="211">
        <f t="shared" si="1"/>
        <v>-320</v>
      </c>
      <c r="F11" s="194">
        <v>1188</v>
      </c>
      <c r="G11" s="194">
        <v>624</v>
      </c>
      <c r="H11" s="160">
        <f t="shared" si="2"/>
        <v>52.525252525252533</v>
      </c>
      <c r="I11" s="211">
        <f t="shared" si="3"/>
        <v>-564</v>
      </c>
      <c r="J11" s="161"/>
      <c r="K11" s="24"/>
      <c r="O11" s="162"/>
      <c r="P11" s="162"/>
    </row>
    <row r="12" spans="1:16" s="124" customFormat="1" ht="45.75" customHeight="1">
      <c r="A12" s="149" t="s">
        <v>35</v>
      </c>
      <c r="B12" s="194">
        <v>311</v>
      </c>
      <c r="C12" s="194">
        <v>54</v>
      </c>
      <c r="D12" s="160">
        <f t="shared" si="0"/>
        <v>17.363344051446948</v>
      </c>
      <c r="E12" s="211">
        <f t="shared" si="1"/>
        <v>-257</v>
      </c>
      <c r="F12" s="194">
        <v>426</v>
      </c>
      <c r="G12" s="194">
        <v>142</v>
      </c>
      <c r="H12" s="160">
        <f t="shared" si="2"/>
        <v>33.333333333333329</v>
      </c>
      <c r="I12" s="211">
        <f t="shared" si="3"/>
        <v>-284</v>
      </c>
      <c r="J12" s="161"/>
      <c r="K12" s="24"/>
      <c r="O12" s="162"/>
      <c r="P12" s="162"/>
    </row>
    <row r="13" spans="1:16" s="124" customFormat="1" ht="49.5" customHeight="1">
      <c r="A13" s="149" t="s">
        <v>51</v>
      </c>
      <c r="B13" s="194">
        <v>6613</v>
      </c>
      <c r="C13" s="194">
        <v>6620</v>
      </c>
      <c r="D13" s="160">
        <f t="shared" si="0"/>
        <v>100.10585210948133</v>
      </c>
      <c r="E13" s="211">
        <f t="shared" si="1"/>
        <v>7</v>
      </c>
      <c r="F13" s="194">
        <v>5848</v>
      </c>
      <c r="G13" s="194">
        <v>6199</v>
      </c>
      <c r="H13" s="160">
        <f t="shared" si="2"/>
        <v>106.00205198358412</v>
      </c>
      <c r="I13" s="211">
        <f t="shared" si="3"/>
        <v>351</v>
      </c>
      <c r="J13" s="161"/>
      <c r="K13" s="24"/>
      <c r="O13" s="162"/>
      <c r="P13" s="162"/>
    </row>
    <row r="14" spans="1:16" s="124" customFormat="1" ht="12.75" customHeight="1">
      <c r="A14" s="295" t="s">
        <v>5</v>
      </c>
      <c r="B14" s="296"/>
      <c r="C14" s="296"/>
      <c r="D14" s="296"/>
      <c r="E14" s="296"/>
      <c r="F14" s="296"/>
      <c r="G14" s="296"/>
      <c r="H14" s="296"/>
      <c r="I14" s="296"/>
      <c r="J14" s="184"/>
      <c r="K14" s="24"/>
    </row>
    <row r="15" spans="1:16" s="124" customFormat="1" ht="18" customHeight="1">
      <c r="A15" s="297"/>
      <c r="B15" s="298"/>
      <c r="C15" s="298"/>
      <c r="D15" s="298"/>
      <c r="E15" s="298"/>
      <c r="F15" s="298"/>
      <c r="G15" s="298"/>
      <c r="H15" s="298"/>
      <c r="I15" s="298"/>
      <c r="J15" s="184"/>
      <c r="K15" s="24"/>
    </row>
    <row r="16" spans="1:16" s="124" customFormat="1" ht="20.25" customHeight="1">
      <c r="A16" s="243" t="s">
        <v>0</v>
      </c>
      <c r="B16" s="243" t="s">
        <v>106</v>
      </c>
      <c r="C16" s="220" t="s">
        <v>107</v>
      </c>
      <c r="D16" s="293" t="s">
        <v>2</v>
      </c>
      <c r="E16" s="294"/>
      <c r="F16" s="243" t="s">
        <v>106</v>
      </c>
      <c r="G16" s="220" t="s">
        <v>107</v>
      </c>
      <c r="H16" s="293" t="s">
        <v>2</v>
      </c>
      <c r="I16" s="294"/>
      <c r="J16" s="180"/>
      <c r="K16" s="24"/>
    </row>
    <row r="17" spans="1:11" ht="27" customHeight="1">
      <c r="A17" s="244"/>
      <c r="B17" s="244"/>
      <c r="C17" s="220"/>
      <c r="D17" s="185" t="s">
        <v>3</v>
      </c>
      <c r="E17" s="182" t="s">
        <v>52</v>
      </c>
      <c r="F17" s="244"/>
      <c r="G17" s="220"/>
      <c r="H17" s="185" t="s">
        <v>3</v>
      </c>
      <c r="I17" s="182" t="s">
        <v>52</v>
      </c>
      <c r="J17" s="183"/>
      <c r="K17" s="163"/>
    </row>
    <row r="18" spans="1:11" ht="28.9" customHeight="1">
      <c r="A18" s="149" t="s">
        <v>46</v>
      </c>
      <c r="B18" s="201">
        <v>11451</v>
      </c>
      <c r="C18" s="201">
        <v>13278</v>
      </c>
      <c r="D18" s="151">
        <f>C18/B18*100</f>
        <v>115.9549384333246</v>
      </c>
      <c r="E18" s="212">
        <f>C18-B18</f>
        <v>1827</v>
      </c>
      <c r="F18" s="210">
        <v>7459</v>
      </c>
      <c r="G18" s="210">
        <v>9593</v>
      </c>
      <c r="H18" s="151">
        <f>G18/F18*100</f>
        <v>128.60973320820486</v>
      </c>
      <c r="I18" s="212">
        <f>G18-F18</f>
        <v>2134</v>
      </c>
      <c r="J18" s="164"/>
      <c r="K18" s="163"/>
    </row>
    <row r="19" spans="1:11" ht="31.5" customHeight="1">
      <c r="A19" s="186" t="s">
        <v>47</v>
      </c>
      <c r="B19" s="201">
        <v>6519</v>
      </c>
      <c r="C19" s="201">
        <v>8332</v>
      </c>
      <c r="D19" s="151">
        <f>C19/B19*100</f>
        <v>127.81101395919619</v>
      </c>
      <c r="E19" s="212">
        <f>C19-B19</f>
        <v>1813</v>
      </c>
      <c r="F19" s="210">
        <v>5725</v>
      </c>
      <c r="G19" s="210">
        <v>7343</v>
      </c>
      <c r="H19" s="151">
        <f>G19/F19*100</f>
        <v>128.26200873362444</v>
      </c>
      <c r="I19" s="212">
        <f>G19-F19</f>
        <v>1618</v>
      </c>
      <c r="J19" s="164"/>
      <c r="K19" s="163"/>
    </row>
    <row r="20" spans="1:11" ht="38.25" customHeight="1">
      <c r="A20" s="186" t="s">
        <v>53</v>
      </c>
      <c r="B20" s="201">
        <v>5395</v>
      </c>
      <c r="C20" s="201">
        <v>6909</v>
      </c>
      <c r="D20" s="151">
        <f>C20/B20*100</f>
        <v>128.06302131603334</v>
      </c>
      <c r="E20" s="212">
        <f>C20-B20</f>
        <v>1514</v>
      </c>
      <c r="F20" s="210">
        <v>5076</v>
      </c>
      <c r="G20" s="210">
        <v>6385</v>
      </c>
      <c r="H20" s="151">
        <f>G20/F20*100</f>
        <v>125.78802206461781</v>
      </c>
      <c r="I20" s="212">
        <f>G20-F20</f>
        <v>1309</v>
      </c>
      <c r="J20" s="165"/>
      <c r="K20" s="163"/>
    </row>
    <row r="21" spans="1:11" ht="20.25">
      <c r="C21" s="17"/>
      <c r="K21" s="163"/>
    </row>
    <row r="22" spans="1:11">
      <c r="K22" s="16"/>
    </row>
  </sheetData>
  <mergeCells count="20"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honeticPr fontId="78" type="noConversion"/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B29"/>
  <sheetViews>
    <sheetView view="pageBreakPreview" zoomScale="90" zoomScaleNormal="80" zoomScaleSheetLayoutView="90" workbookViewId="0">
      <selection activeCell="H36" sqref="H36"/>
    </sheetView>
  </sheetViews>
  <sheetFormatPr defaultRowHeight="15.75"/>
  <cols>
    <col min="1" max="1" width="19.5703125" style="122" customWidth="1"/>
    <col min="2" max="3" width="10.85546875" style="120" customWidth="1"/>
    <col min="4" max="4" width="6.85546875" style="120" customWidth="1"/>
    <col min="5" max="6" width="9.28515625" style="120" customWidth="1"/>
    <col min="7" max="7" width="7.42578125" style="120" customWidth="1"/>
    <col min="8" max="9" width="9.28515625" style="120" customWidth="1"/>
    <col min="10" max="10" width="7" style="120" customWidth="1"/>
    <col min="11" max="12" width="9.28515625" style="120" customWidth="1"/>
    <col min="13" max="13" width="7.42578125" style="120" customWidth="1"/>
    <col min="14" max="15" width="9.28515625" style="120" customWidth="1"/>
    <col min="16" max="16" width="7.85546875" style="120" customWidth="1"/>
    <col min="17" max="18" width="9.28515625" style="120" customWidth="1"/>
    <col min="19" max="19" width="7.85546875" style="120" customWidth="1"/>
    <col min="20" max="21" width="9.28515625" style="120" customWidth="1"/>
    <col min="22" max="22" width="7.85546875" style="120" customWidth="1"/>
    <col min="23" max="24" width="9.28515625" style="120" customWidth="1"/>
    <col min="25" max="25" width="7.85546875" style="120" customWidth="1"/>
    <col min="26" max="27" width="9.28515625" style="121" customWidth="1"/>
    <col min="28" max="28" width="7.85546875" style="121" customWidth="1"/>
    <col min="29" max="16384" width="9.140625" style="121"/>
  </cols>
  <sheetData>
    <row r="1" spans="1:54" s="100" customFormat="1" ht="20.45" customHeight="1">
      <c r="A1" s="97"/>
      <c r="B1" s="312" t="s">
        <v>81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98"/>
      <c r="O1" s="98"/>
      <c r="P1" s="98"/>
      <c r="Q1" s="98"/>
      <c r="R1" s="98"/>
      <c r="S1" s="98"/>
      <c r="T1" s="98"/>
      <c r="U1" s="98"/>
      <c r="V1" s="98"/>
      <c r="W1" s="99"/>
      <c r="X1" s="99"/>
      <c r="Y1" s="98"/>
      <c r="AB1" s="128" t="s">
        <v>25</v>
      </c>
    </row>
    <row r="2" spans="1:54" s="100" customFormat="1" ht="20.45" customHeight="1">
      <c r="B2" s="312" t="s">
        <v>104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101"/>
      <c r="O2" s="101"/>
      <c r="P2" s="101"/>
      <c r="Q2" s="101"/>
      <c r="R2" s="101"/>
      <c r="S2" s="101"/>
      <c r="T2" s="101"/>
      <c r="U2" s="101"/>
      <c r="V2" s="101"/>
      <c r="W2" s="102"/>
      <c r="X2" s="102"/>
      <c r="Y2" s="101"/>
    </row>
    <row r="3" spans="1:54" s="100" customFormat="1" ht="1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61" t="s">
        <v>8</v>
      </c>
      <c r="N3" s="103"/>
      <c r="O3" s="103"/>
      <c r="P3" s="103"/>
      <c r="Q3" s="103"/>
      <c r="R3" s="103"/>
      <c r="S3" s="104"/>
      <c r="T3" s="103"/>
      <c r="U3" s="103"/>
      <c r="V3" s="103"/>
      <c r="W3" s="105"/>
      <c r="X3" s="106"/>
      <c r="Y3" s="104"/>
      <c r="AB3" s="61" t="s">
        <v>8</v>
      </c>
    </row>
    <row r="4" spans="1:54" s="109" customFormat="1" ht="21.6" customHeight="1">
      <c r="A4" s="129"/>
      <c r="B4" s="306" t="s">
        <v>9</v>
      </c>
      <c r="C4" s="307"/>
      <c r="D4" s="308"/>
      <c r="E4" s="306" t="s">
        <v>26</v>
      </c>
      <c r="F4" s="307"/>
      <c r="G4" s="308"/>
      <c r="H4" s="313" t="s">
        <v>27</v>
      </c>
      <c r="I4" s="313"/>
      <c r="J4" s="313"/>
      <c r="K4" s="306" t="s">
        <v>17</v>
      </c>
      <c r="L4" s="307"/>
      <c r="M4" s="308"/>
      <c r="N4" s="306" t="s">
        <v>24</v>
      </c>
      <c r="O4" s="307"/>
      <c r="P4" s="307"/>
      <c r="Q4" s="306" t="s">
        <v>12</v>
      </c>
      <c r="R4" s="307"/>
      <c r="S4" s="308"/>
      <c r="T4" s="306" t="s">
        <v>18</v>
      </c>
      <c r="U4" s="307"/>
      <c r="V4" s="308"/>
      <c r="W4" s="306" t="s">
        <v>20</v>
      </c>
      <c r="X4" s="307"/>
      <c r="Y4" s="307"/>
      <c r="Z4" s="299" t="s">
        <v>19</v>
      </c>
      <c r="AA4" s="300"/>
      <c r="AB4" s="301"/>
      <c r="AC4" s="107"/>
      <c r="AD4" s="108"/>
      <c r="AE4" s="108"/>
      <c r="AF4" s="108"/>
    </row>
    <row r="5" spans="1:54" s="110" customFormat="1" ht="36.75" customHeight="1">
      <c r="A5" s="130"/>
      <c r="B5" s="309"/>
      <c r="C5" s="310"/>
      <c r="D5" s="311"/>
      <c r="E5" s="309"/>
      <c r="F5" s="310"/>
      <c r="G5" s="311"/>
      <c r="H5" s="313"/>
      <c r="I5" s="313"/>
      <c r="J5" s="313"/>
      <c r="K5" s="309"/>
      <c r="L5" s="310"/>
      <c r="M5" s="311"/>
      <c r="N5" s="309"/>
      <c r="O5" s="310"/>
      <c r="P5" s="310"/>
      <c r="Q5" s="309"/>
      <c r="R5" s="310"/>
      <c r="S5" s="311"/>
      <c r="T5" s="309"/>
      <c r="U5" s="310"/>
      <c r="V5" s="311"/>
      <c r="W5" s="309"/>
      <c r="X5" s="310"/>
      <c r="Y5" s="310"/>
      <c r="Z5" s="302"/>
      <c r="AA5" s="303"/>
      <c r="AB5" s="304"/>
      <c r="AC5" s="107"/>
      <c r="AD5" s="108"/>
      <c r="AE5" s="108"/>
      <c r="AF5" s="108"/>
    </row>
    <row r="6" spans="1:54" s="111" customFormat="1" ht="25.15" customHeight="1">
      <c r="A6" s="131"/>
      <c r="B6" s="132" t="s">
        <v>1</v>
      </c>
      <c r="C6" s="132" t="s">
        <v>43</v>
      </c>
      <c r="D6" s="133" t="s">
        <v>3</v>
      </c>
      <c r="E6" s="132" t="s">
        <v>1</v>
      </c>
      <c r="F6" s="132" t="s">
        <v>43</v>
      </c>
      <c r="G6" s="133" t="s">
        <v>3</v>
      </c>
      <c r="H6" s="132" t="s">
        <v>1</v>
      </c>
      <c r="I6" s="132" t="s">
        <v>43</v>
      </c>
      <c r="J6" s="133" t="s">
        <v>3</v>
      </c>
      <c r="K6" s="132" t="s">
        <v>1</v>
      </c>
      <c r="L6" s="132" t="s">
        <v>43</v>
      </c>
      <c r="M6" s="133" t="s">
        <v>3</v>
      </c>
      <c r="N6" s="132" t="s">
        <v>1</v>
      </c>
      <c r="O6" s="132" t="s">
        <v>43</v>
      </c>
      <c r="P6" s="133" t="s">
        <v>3</v>
      </c>
      <c r="Q6" s="132" t="s">
        <v>1</v>
      </c>
      <c r="R6" s="132" t="s">
        <v>43</v>
      </c>
      <c r="S6" s="133" t="s">
        <v>3</v>
      </c>
      <c r="T6" s="132" t="s">
        <v>1</v>
      </c>
      <c r="U6" s="132" t="s">
        <v>43</v>
      </c>
      <c r="V6" s="133" t="s">
        <v>3</v>
      </c>
      <c r="W6" s="132" t="s">
        <v>1</v>
      </c>
      <c r="X6" s="132" t="s">
        <v>43</v>
      </c>
      <c r="Y6" s="133" t="s">
        <v>3</v>
      </c>
      <c r="Z6" s="132" t="s">
        <v>1</v>
      </c>
      <c r="AA6" s="132" t="s">
        <v>43</v>
      </c>
      <c r="AB6" s="133" t="s">
        <v>3</v>
      </c>
      <c r="AC6" s="134"/>
      <c r="AD6" s="135"/>
      <c r="AE6" s="135"/>
      <c r="AF6" s="135"/>
    </row>
    <row r="7" spans="1:54" s="109" customFormat="1" ht="12.75" customHeight="1">
      <c r="A7" s="112" t="s">
        <v>4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  <c r="J7" s="113">
        <v>9</v>
      </c>
      <c r="K7" s="113">
        <v>13</v>
      </c>
      <c r="L7" s="113">
        <v>14</v>
      </c>
      <c r="M7" s="113">
        <v>15</v>
      </c>
      <c r="N7" s="113">
        <v>16</v>
      </c>
      <c r="O7" s="113">
        <v>17</v>
      </c>
      <c r="P7" s="113">
        <v>18</v>
      </c>
      <c r="Q7" s="113">
        <v>19</v>
      </c>
      <c r="R7" s="113">
        <v>20</v>
      </c>
      <c r="S7" s="113">
        <v>21</v>
      </c>
      <c r="T7" s="113">
        <v>22</v>
      </c>
      <c r="U7" s="113">
        <v>23</v>
      </c>
      <c r="V7" s="113">
        <v>24</v>
      </c>
      <c r="W7" s="113">
        <v>25</v>
      </c>
      <c r="X7" s="113">
        <v>26</v>
      </c>
      <c r="Y7" s="113">
        <v>27</v>
      </c>
      <c r="Z7" s="113">
        <v>28</v>
      </c>
      <c r="AA7" s="113">
        <v>29</v>
      </c>
      <c r="AB7" s="113">
        <v>30</v>
      </c>
      <c r="AC7" s="114"/>
      <c r="AD7" s="115"/>
      <c r="AE7" s="115"/>
      <c r="AF7" s="115"/>
    </row>
    <row r="8" spans="1:54" s="138" customFormat="1" ht="22.5" customHeight="1">
      <c r="A8" s="116" t="s">
        <v>74</v>
      </c>
      <c r="B8" s="117">
        <v>14207</v>
      </c>
      <c r="C8" s="117">
        <v>15166</v>
      </c>
      <c r="D8" s="188">
        <v>106.8</v>
      </c>
      <c r="E8" s="117">
        <v>8098</v>
      </c>
      <c r="F8" s="117">
        <v>10065</v>
      </c>
      <c r="G8" s="188">
        <v>124.3</v>
      </c>
      <c r="H8" s="117">
        <v>1833</v>
      </c>
      <c r="I8" s="117">
        <v>704</v>
      </c>
      <c r="J8" s="188">
        <v>38.4</v>
      </c>
      <c r="K8" s="117">
        <v>560</v>
      </c>
      <c r="L8" s="117">
        <v>240</v>
      </c>
      <c r="M8" s="188">
        <v>42.9</v>
      </c>
      <c r="N8" s="117">
        <v>311</v>
      </c>
      <c r="O8" s="117">
        <v>54</v>
      </c>
      <c r="P8" s="188">
        <v>17.399999999999999</v>
      </c>
      <c r="Q8" s="117">
        <v>6613</v>
      </c>
      <c r="R8" s="117">
        <v>6620</v>
      </c>
      <c r="S8" s="188">
        <v>100.1</v>
      </c>
      <c r="T8" s="117">
        <v>11451</v>
      </c>
      <c r="U8" s="117">
        <v>13278</v>
      </c>
      <c r="V8" s="188">
        <v>116</v>
      </c>
      <c r="W8" s="117">
        <v>6519</v>
      </c>
      <c r="X8" s="117">
        <v>8332</v>
      </c>
      <c r="Y8" s="188">
        <v>127.8</v>
      </c>
      <c r="Z8" s="117">
        <v>5395</v>
      </c>
      <c r="AA8" s="117">
        <v>6909</v>
      </c>
      <c r="AB8" s="188">
        <v>128.1</v>
      </c>
      <c r="AC8" s="203"/>
      <c r="AD8" s="70"/>
      <c r="AE8" s="70"/>
      <c r="AF8" s="70"/>
      <c r="AG8" s="70"/>
      <c r="AH8" s="70"/>
      <c r="AI8" s="70"/>
      <c r="AJ8" s="70"/>
      <c r="AK8" s="70"/>
      <c r="AL8" s="70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</row>
    <row r="9" spans="1:54" s="120" customFormat="1" ht="16.149999999999999" customHeight="1">
      <c r="A9" s="175" t="s">
        <v>54</v>
      </c>
      <c r="B9" s="178">
        <v>212</v>
      </c>
      <c r="C9" s="178">
        <v>237</v>
      </c>
      <c r="D9" s="213">
        <f>C9/B9*100</f>
        <v>111.79245283018868</v>
      </c>
      <c r="E9" s="178">
        <v>155</v>
      </c>
      <c r="F9" s="178">
        <v>222</v>
      </c>
      <c r="G9" s="213">
        <f>F9/E9*100</f>
        <v>143.22580645161293</v>
      </c>
      <c r="H9" s="178">
        <v>48</v>
      </c>
      <c r="I9" s="178">
        <v>14</v>
      </c>
      <c r="J9" s="213">
        <f>I9/H9*100</f>
        <v>29.166666666666668</v>
      </c>
      <c r="K9" s="178">
        <v>1</v>
      </c>
      <c r="L9" s="178">
        <v>1</v>
      </c>
      <c r="M9" s="213">
        <f>L9/K9*100</f>
        <v>100</v>
      </c>
      <c r="N9" s="178">
        <v>0</v>
      </c>
      <c r="O9" s="178">
        <v>0</v>
      </c>
      <c r="P9" s="213"/>
      <c r="Q9" s="178">
        <v>152</v>
      </c>
      <c r="R9" s="178">
        <v>210</v>
      </c>
      <c r="S9" s="213">
        <f>R9/Q9*100</f>
        <v>138.15789473684211</v>
      </c>
      <c r="T9" s="178">
        <v>146</v>
      </c>
      <c r="U9" s="178">
        <v>190</v>
      </c>
      <c r="V9" s="213">
        <f>U9/T9*100</f>
        <v>130.13698630136986</v>
      </c>
      <c r="W9" s="178">
        <v>122</v>
      </c>
      <c r="X9" s="178">
        <v>175</v>
      </c>
      <c r="Y9" s="213">
        <f>X9/W9*100</f>
        <v>143.44262295081967</v>
      </c>
      <c r="Z9" s="178">
        <v>101</v>
      </c>
      <c r="AA9" s="178">
        <v>151</v>
      </c>
      <c r="AB9" s="213">
        <f>AA9/Z9*100</f>
        <v>149.50495049504951</v>
      </c>
      <c r="AC9" s="205"/>
      <c r="AD9" s="80"/>
      <c r="AE9" s="80"/>
      <c r="AF9" s="80"/>
      <c r="AG9" s="80"/>
      <c r="AH9" s="80"/>
      <c r="AI9" s="80"/>
      <c r="AJ9" s="80"/>
      <c r="AK9" s="80"/>
      <c r="AL9" s="80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</row>
    <row r="10" spans="1:54" s="120" customFormat="1" ht="16.149999999999999" customHeight="1">
      <c r="A10" s="175" t="s">
        <v>55</v>
      </c>
      <c r="B10" s="178">
        <v>310</v>
      </c>
      <c r="C10" s="178">
        <v>276</v>
      </c>
      <c r="D10" s="213">
        <f t="shared" ref="D10:D28" si="0">C10/B10*100</f>
        <v>89.032258064516128</v>
      </c>
      <c r="E10" s="178">
        <v>149</v>
      </c>
      <c r="F10" s="178">
        <v>173</v>
      </c>
      <c r="G10" s="213">
        <f t="shared" ref="G10:G28" si="1">F10/E10*100</f>
        <v>116.10738255033557</v>
      </c>
      <c r="H10" s="178">
        <v>47</v>
      </c>
      <c r="I10" s="178">
        <v>14</v>
      </c>
      <c r="J10" s="213">
        <f t="shared" ref="J10:J28" si="2">I10/H10*100</f>
        <v>29.787234042553191</v>
      </c>
      <c r="K10" s="178">
        <v>11</v>
      </c>
      <c r="L10" s="178">
        <v>19</v>
      </c>
      <c r="M10" s="213">
        <f t="shared" ref="M10:M28" si="3">L10/K10*100</f>
        <v>172.72727272727272</v>
      </c>
      <c r="N10" s="178">
        <v>13</v>
      </c>
      <c r="O10" s="178">
        <v>3</v>
      </c>
      <c r="P10" s="213">
        <f t="shared" ref="P10:P28" si="4">O10/N10*100</f>
        <v>23.076923076923077</v>
      </c>
      <c r="Q10" s="178">
        <v>127</v>
      </c>
      <c r="R10" s="178">
        <v>154</v>
      </c>
      <c r="S10" s="213">
        <f t="shared" ref="S10:S28" si="5">R10/Q10*100</f>
        <v>121.25984251968505</v>
      </c>
      <c r="T10" s="178">
        <v>260</v>
      </c>
      <c r="U10" s="178">
        <v>235</v>
      </c>
      <c r="V10" s="213">
        <f t="shared" ref="V10:V28" si="6">U10/T10*100</f>
        <v>90.384615384615387</v>
      </c>
      <c r="W10" s="178">
        <v>123</v>
      </c>
      <c r="X10" s="178">
        <v>138</v>
      </c>
      <c r="Y10" s="213">
        <f t="shared" ref="Y10:Y28" si="7">X10/W10*100</f>
        <v>112.19512195121952</v>
      </c>
      <c r="Z10" s="178">
        <v>95</v>
      </c>
      <c r="AA10" s="178">
        <v>119</v>
      </c>
      <c r="AB10" s="213">
        <f t="shared" ref="AB10:AB28" si="8">AA10/Z10*100</f>
        <v>125.26315789473684</v>
      </c>
      <c r="AC10" s="205"/>
      <c r="AD10" s="80"/>
      <c r="AE10" s="80"/>
      <c r="AF10" s="80"/>
      <c r="AG10" s="80"/>
      <c r="AH10" s="80"/>
      <c r="AI10" s="80"/>
      <c r="AJ10" s="80"/>
      <c r="AK10" s="80"/>
      <c r="AL10" s="80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</row>
    <row r="11" spans="1:54" s="120" customFormat="1" ht="16.149999999999999" customHeight="1">
      <c r="A11" s="175" t="s">
        <v>56</v>
      </c>
      <c r="B11" s="178">
        <v>253</v>
      </c>
      <c r="C11" s="178">
        <v>344</v>
      </c>
      <c r="D11" s="213">
        <f t="shared" si="0"/>
        <v>135.96837944664031</v>
      </c>
      <c r="E11" s="178">
        <v>228</v>
      </c>
      <c r="F11" s="178">
        <v>249</v>
      </c>
      <c r="G11" s="213">
        <f t="shared" si="1"/>
        <v>109.21052631578947</v>
      </c>
      <c r="H11" s="178">
        <v>54</v>
      </c>
      <c r="I11" s="178">
        <v>21</v>
      </c>
      <c r="J11" s="213">
        <f t="shared" si="2"/>
        <v>38.888888888888893</v>
      </c>
      <c r="K11" s="178">
        <v>51</v>
      </c>
      <c r="L11" s="178">
        <v>18</v>
      </c>
      <c r="M11" s="213">
        <f t="shared" si="3"/>
        <v>35.294117647058826</v>
      </c>
      <c r="N11" s="178">
        <v>9</v>
      </c>
      <c r="O11" s="178">
        <v>0</v>
      </c>
      <c r="P11" s="213">
        <f t="shared" si="4"/>
        <v>0</v>
      </c>
      <c r="Q11" s="178">
        <v>202</v>
      </c>
      <c r="R11" s="178">
        <v>219</v>
      </c>
      <c r="S11" s="213">
        <f t="shared" si="5"/>
        <v>108.41584158415843</v>
      </c>
      <c r="T11" s="178">
        <v>171</v>
      </c>
      <c r="U11" s="178">
        <v>302</v>
      </c>
      <c r="V11" s="213">
        <f t="shared" si="6"/>
        <v>176.60818713450291</v>
      </c>
      <c r="W11" s="178">
        <v>152</v>
      </c>
      <c r="X11" s="178">
        <v>213</v>
      </c>
      <c r="Y11" s="213">
        <f t="shared" si="7"/>
        <v>140.13157894736844</v>
      </c>
      <c r="Z11" s="178">
        <v>122</v>
      </c>
      <c r="AA11" s="178">
        <v>186</v>
      </c>
      <c r="AB11" s="213">
        <f t="shared" si="8"/>
        <v>152.45901639344262</v>
      </c>
      <c r="AC11" s="205"/>
      <c r="AD11" s="80"/>
      <c r="AE11" s="80"/>
      <c r="AF11" s="80"/>
      <c r="AG11" s="80"/>
      <c r="AH11" s="80"/>
      <c r="AI11" s="80"/>
      <c r="AJ11" s="80"/>
      <c r="AK11" s="80"/>
      <c r="AL11" s="80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</row>
    <row r="12" spans="1:54" s="120" customFormat="1" ht="16.149999999999999" customHeight="1">
      <c r="A12" s="175" t="s">
        <v>57</v>
      </c>
      <c r="B12" s="178">
        <v>182</v>
      </c>
      <c r="C12" s="178">
        <v>165</v>
      </c>
      <c r="D12" s="213">
        <f t="shared" si="0"/>
        <v>90.659340659340657</v>
      </c>
      <c r="E12" s="178">
        <v>177</v>
      </c>
      <c r="F12" s="178">
        <v>161</v>
      </c>
      <c r="G12" s="213">
        <f t="shared" si="1"/>
        <v>90.960451977401121</v>
      </c>
      <c r="H12" s="178">
        <v>26</v>
      </c>
      <c r="I12" s="178">
        <v>13</v>
      </c>
      <c r="J12" s="213">
        <f t="shared" si="2"/>
        <v>50</v>
      </c>
      <c r="K12" s="178">
        <v>17</v>
      </c>
      <c r="L12" s="178">
        <v>4</v>
      </c>
      <c r="M12" s="213">
        <f t="shared" si="3"/>
        <v>23.52941176470588</v>
      </c>
      <c r="N12" s="178">
        <v>0</v>
      </c>
      <c r="O12" s="178">
        <v>0</v>
      </c>
      <c r="P12" s="213"/>
      <c r="Q12" s="178">
        <v>165</v>
      </c>
      <c r="R12" s="178">
        <v>114</v>
      </c>
      <c r="S12" s="213">
        <f t="shared" si="5"/>
        <v>69.090909090909093</v>
      </c>
      <c r="T12" s="178">
        <v>149</v>
      </c>
      <c r="U12" s="178">
        <v>139</v>
      </c>
      <c r="V12" s="213">
        <f t="shared" si="6"/>
        <v>93.288590604026851</v>
      </c>
      <c r="W12" s="178">
        <v>145</v>
      </c>
      <c r="X12" s="178">
        <v>138</v>
      </c>
      <c r="Y12" s="213">
        <f t="shared" si="7"/>
        <v>95.172413793103445</v>
      </c>
      <c r="Z12" s="178">
        <v>119</v>
      </c>
      <c r="AA12" s="178">
        <v>106</v>
      </c>
      <c r="AB12" s="213">
        <f t="shared" si="8"/>
        <v>89.075630252100851</v>
      </c>
      <c r="AC12" s="205"/>
      <c r="AD12" s="80"/>
      <c r="AE12" s="80"/>
      <c r="AF12" s="80"/>
      <c r="AG12" s="80"/>
      <c r="AH12" s="80"/>
      <c r="AI12" s="80"/>
      <c r="AJ12" s="80"/>
      <c r="AK12" s="80"/>
      <c r="AL12" s="80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</row>
    <row r="13" spans="1:54" s="120" customFormat="1" ht="16.149999999999999" customHeight="1">
      <c r="A13" s="175" t="s">
        <v>58</v>
      </c>
      <c r="B13" s="178">
        <v>297</v>
      </c>
      <c r="C13" s="178">
        <v>304</v>
      </c>
      <c r="D13" s="213">
        <f t="shared" si="0"/>
        <v>102.35690235690235</v>
      </c>
      <c r="E13" s="178">
        <v>272</v>
      </c>
      <c r="F13" s="178">
        <v>271</v>
      </c>
      <c r="G13" s="213">
        <f t="shared" si="1"/>
        <v>99.632352941176478</v>
      </c>
      <c r="H13" s="178">
        <v>23</v>
      </c>
      <c r="I13" s="178">
        <v>16</v>
      </c>
      <c r="J13" s="213">
        <f t="shared" si="2"/>
        <v>69.565217391304344</v>
      </c>
      <c r="K13" s="178">
        <v>41</v>
      </c>
      <c r="L13" s="178">
        <v>25</v>
      </c>
      <c r="M13" s="213">
        <f t="shared" si="3"/>
        <v>60.975609756097562</v>
      </c>
      <c r="N13" s="178">
        <v>10</v>
      </c>
      <c r="O13" s="178">
        <v>8</v>
      </c>
      <c r="P13" s="213">
        <f t="shared" si="4"/>
        <v>80</v>
      </c>
      <c r="Q13" s="178">
        <v>250</v>
      </c>
      <c r="R13" s="178">
        <v>244</v>
      </c>
      <c r="S13" s="213">
        <f t="shared" si="5"/>
        <v>97.6</v>
      </c>
      <c r="T13" s="178">
        <v>244</v>
      </c>
      <c r="U13" s="178">
        <v>271</v>
      </c>
      <c r="V13" s="213">
        <f t="shared" si="6"/>
        <v>111.0655737704918</v>
      </c>
      <c r="W13" s="178">
        <v>224</v>
      </c>
      <c r="X13" s="178">
        <v>240</v>
      </c>
      <c r="Y13" s="213">
        <f t="shared" si="7"/>
        <v>107.14285714285714</v>
      </c>
      <c r="Z13" s="178">
        <v>197</v>
      </c>
      <c r="AA13" s="178">
        <v>211</v>
      </c>
      <c r="AB13" s="213">
        <f t="shared" si="8"/>
        <v>107.10659898477158</v>
      </c>
      <c r="AC13" s="205"/>
      <c r="AD13" s="80"/>
      <c r="AE13" s="80"/>
      <c r="AF13" s="80"/>
      <c r="AG13" s="80"/>
      <c r="AH13" s="80"/>
      <c r="AI13" s="80"/>
      <c r="AJ13" s="80"/>
      <c r="AK13" s="80"/>
      <c r="AL13" s="80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</row>
    <row r="14" spans="1:54" s="120" customFormat="1" ht="16.149999999999999" customHeight="1">
      <c r="A14" s="175" t="s">
        <v>59</v>
      </c>
      <c r="B14" s="178">
        <v>292</v>
      </c>
      <c r="C14" s="178">
        <v>246</v>
      </c>
      <c r="D14" s="213">
        <f t="shared" si="0"/>
        <v>84.246575342465761</v>
      </c>
      <c r="E14" s="178">
        <v>243</v>
      </c>
      <c r="F14" s="178">
        <v>219</v>
      </c>
      <c r="G14" s="213">
        <f t="shared" si="1"/>
        <v>90.123456790123456</v>
      </c>
      <c r="H14" s="178">
        <v>31</v>
      </c>
      <c r="I14" s="178">
        <v>22</v>
      </c>
      <c r="J14" s="213">
        <f t="shared" si="2"/>
        <v>70.967741935483872</v>
      </c>
      <c r="K14" s="178">
        <v>57</v>
      </c>
      <c r="L14" s="178">
        <v>5</v>
      </c>
      <c r="M14" s="213">
        <f t="shared" si="3"/>
        <v>8.7719298245614024</v>
      </c>
      <c r="N14" s="178">
        <v>25</v>
      </c>
      <c r="O14" s="178">
        <v>0</v>
      </c>
      <c r="P14" s="213">
        <f t="shared" si="4"/>
        <v>0</v>
      </c>
      <c r="Q14" s="178">
        <v>224</v>
      </c>
      <c r="R14" s="178">
        <v>146</v>
      </c>
      <c r="S14" s="213">
        <f t="shared" si="5"/>
        <v>65.178571428571431</v>
      </c>
      <c r="T14" s="178">
        <v>220</v>
      </c>
      <c r="U14" s="178">
        <v>205</v>
      </c>
      <c r="V14" s="213">
        <f t="shared" si="6"/>
        <v>93.181818181818173</v>
      </c>
      <c r="W14" s="178">
        <v>212</v>
      </c>
      <c r="X14" s="178">
        <v>183</v>
      </c>
      <c r="Y14" s="213">
        <f t="shared" si="7"/>
        <v>86.320754716981128</v>
      </c>
      <c r="Z14" s="178">
        <v>182</v>
      </c>
      <c r="AA14" s="178">
        <v>152</v>
      </c>
      <c r="AB14" s="213">
        <f t="shared" si="8"/>
        <v>83.516483516483518</v>
      </c>
      <c r="AC14" s="205"/>
      <c r="AD14" s="80"/>
      <c r="AE14" s="80"/>
      <c r="AF14" s="80"/>
      <c r="AG14" s="80"/>
      <c r="AH14" s="80"/>
      <c r="AI14" s="80"/>
      <c r="AJ14" s="80"/>
      <c r="AK14" s="80"/>
      <c r="AL14" s="80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</row>
    <row r="15" spans="1:54" s="120" customFormat="1" ht="16.149999999999999" customHeight="1">
      <c r="A15" s="175" t="s">
        <v>60</v>
      </c>
      <c r="B15" s="178">
        <v>929</v>
      </c>
      <c r="C15" s="178">
        <v>1143</v>
      </c>
      <c r="D15" s="213">
        <f t="shared" si="0"/>
        <v>123.03552206673842</v>
      </c>
      <c r="E15" s="178">
        <v>840</v>
      </c>
      <c r="F15" s="178">
        <v>1009</v>
      </c>
      <c r="G15" s="213">
        <f t="shared" si="1"/>
        <v>120.11904761904762</v>
      </c>
      <c r="H15" s="178">
        <v>107</v>
      </c>
      <c r="I15" s="178">
        <v>50</v>
      </c>
      <c r="J15" s="213">
        <f t="shared" si="2"/>
        <v>46.728971962616825</v>
      </c>
      <c r="K15" s="178">
        <v>22</v>
      </c>
      <c r="L15" s="178">
        <v>11</v>
      </c>
      <c r="M15" s="213">
        <f t="shared" si="3"/>
        <v>50</v>
      </c>
      <c r="N15" s="178">
        <v>2</v>
      </c>
      <c r="O15" s="178">
        <v>0</v>
      </c>
      <c r="P15" s="213">
        <f t="shared" si="4"/>
        <v>0</v>
      </c>
      <c r="Q15" s="178">
        <v>646</v>
      </c>
      <c r="R15" s="178">
        <v>587</v>
      </c>
      <c r="S15" s="213">
        <f t="shared" si="5"/>
        <v>90.866873065015469</v>
      </c>
      <c r="T15" s="178">
        <v>779</v>
      </c>
      <c r="U15" s="178">
        <v>986</v>
      </c>
      <c r="V15" s="213">
        <f t="shared" si="6"/>
        <v>126.57252888318358</v>
      </c>
      <c r="W15" s="178">
        <v>704</v>
      </c>
      <c r="X15" s="178">
        <v>903</v>
      </c>
      <c r="Y15" s="213">
        <f t="shared" si="7"/>
        <v>128.26704545454547</v>
      </c>
      <c r="Z15" s="178">
        <v>531</v>
      </c>
      <c r="AA15" s="178">
        <v>677</v>
      </c>
      <c r="AB15" s="213">
        <f t="shared" si="8"/>
        <v>127.49529190207156</v>
      </c>
      <c r="AC15" s="205"/>
      <c r="AD15" s="80"/>
      <c r="AE15" s="80"/>
      <c r="AF15" s="80"/>
      <c r="AG15" s="80"/>
      <c r="AH15" s="80"/>
      <c r="AI15" s="80"/>
      <c r="AJ15" s="80"/>
      <c r="AK15" s="80"/>
      <c r="AL15" s="80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</row>
    <row r="16" spans="1:54" s="120" customFormat="1" ht="16.149999999999999" customHeight="1">
      <c r="A16" s="175" t="s">
        <v>61</v>
      </c>
      <c r="B16" s="178">
        <v>322</v>
      </c>
      <c r="C16" s="178">
        <v>417</v>
      </c>
      <c r="D16" s="213">
        <f t="shared" si="0"/>
        <v>129.50310559006212</v>
      </c>
      <c r="E16" s="178">
        <v>238</v>
      </c>
      <c r="F16" s="178">
        <v>336</v>
      </c>
      <c r="G16" s="213">
        <f t="shared" si="1"/>
        <v>141.1764705882353</v>
      </c>
      <c r="H16" s="178">
        <v>42</v>
      </c>
      <c r="I16" s="178">
        <v>21</v>
      </c>
      <c r="J16" s="213">
        <f t="shared" si="2"/>
        <v>50</v>
      </c>
      <c r="K16" s="178">
        <v>19</v>
      </c>
      <c r="L16" s="178">
        <v>11</v>
      </c>
      <c r="M16" s="213">
        <f t="shared" si="3"/>
        <v>57.894736842105267</v>
      </c>
      <c r="N16" s="178">
        <v>1</v>
      </c>
      <c r="O16" s="178">
        <v>0</v>
      </c>
      <c r="P16" s="213">
        <f t="shared" si="4"/>
        <v>0</v>
      </c>
      <c r="Q16" s="178">
        <v>210</v>
      </c>
      <c r="R16" s="178">
        <v>224</v>
      </c>
      <c r="S16" s="213">
        <f t="shared" si="5"/>
        <v>106.66666666666667</v>
      </c>
      <c r="T16" s="178">
        <v>260</v>
      </c>
      <c r="U16" s="178">
        <v>362</v>
      </c>
      <c r="V16" s="213">
        <f t="shared" si="6"/>
        <v>139.23076923076923</v>
      </c>
      <c r="W16" s="178">
        <v>186</v>
      </c>
      <c r="X16" s="178">
        <v>281</v>
      </c>
      <c r="Y16" s="213">
        <f t="shared" si="7"/>
        <v>151.07526881720429</v>
      </c>
      <c r="Z16" s="178">
        <v>160</v>
      </c>
      <c r="AA16" s="178">
        <v>248</v>
      </c>
      <c r="AB16" s="213">
        <f t="shared" si="8"/>
        <v>155</v>
      </c>
      <c r="AC16" s="205"/>
      <c r="AD16" s="80"/>
      <c r="AE16" s="80"/>
      <c r="AF16" s="80"/>
      <c r="AG16" s="80"/>
      <c r="AH16" s="80"/>
      <c r="AI16" s="80"/>
      <c r="AJ16" s="80"/>
      <c r="AK16" s="80"/>
      <c r="AL16" s="80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</row>
    <row r="17" spans="1:54" s="120" customFormat="1" ht="16.149999999999999" customHeight="1">
      <c r="A17" s="175" t="s">
        <v>62</v>
      </c>
      <c r="B17" s="178">
        <v>183</v>
      </c>
      <c r="C17" s="178">
        <v>23</v>
      </c>
      <c r="D17" s="213">
        <f t="shared" si="0"/>
        <v>12.568306010928962</v>
      </c>
      <c r="E17" s="178">
        <v>100</v>
      </c>
      <c r="F17" s="178">
        <v>9</v>
      </c>
      <c r="G17" s="213">
        <f t="shared" si="1"/>
        <v>9</v>
      </c>
      <c r="H17" s="178">
        <v>30</v>
      </c>
      <c r="I17" s="178">
        <v>2</v>
      </c>
      <c r="J17" s="213">
        <f t="shared" si="2"/>
        <v>6.666666666666667</v>
      </c>
      <c r="K17" s="178">
        <v>6</v>
      </c>
      <c r="L17" s="178">
        <v>0</v>
      </c>
      <c r="M17" s="213">
        <f t="shared" si="3"/>
        <v>0</v>
      </c>
      <c r="N17" s="178">
        <v>0</v>
      </c>
      <c r="O17" s="178">
        <v>0</v>
      </c>
      <c r="P17" s="213"/>
      <c r="Q17" s="178">
        <v>97</v>
      </c>
      <c r="R17" s="178">
        <v>8</v>
      </c>
      <c r="S17" s="213">
        <f t="shared" si="5"/>
        <v>8.2474226804123703</v>
      </c>
      <c r="T17" s="178">
        <v>157</v>
      </c>
      <c r="U17" s="178">
        <v>22</v>
      </c>
      <c r="V17" s="213">
        <f t="shared" si="6"/>
        <v>14.012738853503185</v>
      </c>
      <c r="W17" s="178">
        <v>86</v>
      </c>
      <c r="X17" s="178">
        <v>8</v>
      </c>
      <c r="Y17" s="213">
        <f t="shared" si="7"/>
        <v>9.3023255813953494</v>
      </c>
      <c r="Z17" s="178">
        <v>72</v>
      </c>
      <c r="AA17" s="178">
        <v>7</v>
      </c>
      <c r="AB17" s="213">
        <f t="shared" si="8"/>
        <v>9.7222222222222232</v>
      </c>
      <c r="AC17" s="205"/>
      <c r="AD17" s="80"/>
      <c r="AE17" s="80"/>
      <c r="AF17" s="80"/>
      <c r="AG17" s="80"/>
      <c r="AH17" s="80"/>
      <c r="AI17" s="80"/>
      <c r="AJ17" s="80"/>
      <c r="AK17" s="80"/>
      <c r="AL17" s="80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</row>
    <row r="18" spans="1:54" s="120" customFormat="1" ht="16.149999999999999" customHeight="1">
      <c r="A18" s="175" t="s">
        <v>63</v>
      </c>
      <c r="B18" s="178">
        <v>158</v>
      </c>
      <c r="C18" s="178">
        <v>151</v>
      </c>
      <c r="D18" s="213">
        <f t="shared" si="0"/>
        <v>95.569620253164558</v>
      </c>
      <c r="E18" s="178">
        <v>112</v>
      </c>
      <c r="F18" s="178">
        <v>137</v>
      </c>
      <c r="G18" s="213">
        <f t="shared" si="1"/>
        <v>122.32142857142858</v>
      </c>
      <c r="H18" s="178">
        <v>33</v>
      </c>
      <c r="I18" s="178">
        <v>5</v>
      </c>
      <c r="J18" s="213">
        <f t="shared" si="2"/>
        <v>15.151515151515152</v>
      </c>
      <c r="K18" s="178">
        <v>16</v>
      </c>
      <c r="L18" s="178">
        <v>7</v>
      </c>
      <c r="M18" s="213">
        <f t="shared" si="3"/>
        <v>43.75</v>
      </c>
      <c r="N18" s="178">
        <v>1</v>
      </c>
      <c r="O18" s="178">
        <v>0</v>
      </c>
      <c r="P18" s="213">
        <f t="shared" si="4"/>
        <v>0</v>
      </c>
      <c r="Q18" s="178">
        <v>93</v>
      </c>
      <c r="R18" s="178">
        <v>81</v>
      </c>
      <c r="S18" s="213">
        <f t="shared" si="5"/>
        <v>87.096774193548384</v>
      </c>
      <c r="T18" s="178">
        <v>124</v>
      </c>
      <c r="U18" s="178">
        <v>136</v>
      </c>
      <c r="V18" s="213">
        <f t="shared" si="6"/>
        <v>109.6774193548387</v>
      </c>
      <c r="W18" s="178">
        <v>101</v>
      </c>
      <c r="X18" s="178">
        <v>122</v>
      </c>
      <c r="Y18" s="213">
        <f t="shared" si="7"/>
        <v>120.79207920792079</v>
      </c>
      <c r="Z18" s="178">
        <v>84</v>
      </c>
      <c r="AA18" s="178">
        <v>106</v>
      </c>
      <c r="AB18" s="213">
        <f t="shared" si="8"/>
        <v>126.19047619047619</v>
      </c>
      <c r="AC18" s="205"/>
      <c r="AD18" s="80"/>
      <c r="AE18" s="80"/>
      <c r="AF18" s="80"/>
      <c r="AG18" s="80"/>
      <c r="AH18" s="80"/>
      <c r="AI18" s="80"/>
      <c r="AJ18" s="80"/>
      <c r="AK18" s="80"/>
      <c r="AL18" s="80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</row>
    <row r="19" spans="1:54" s="120" customFormat="1" ht="16.149999999999999" customHeight="1">
      <c r="A19" s="175" t="s">
        <v>64</v>
      </c>
      <c r="B19" s="178">
        <v>398</v>
      </c>
      <c r="C19" s="178">
        <v>372</v>
      </c>
      <c r="D19" s="213">
        <f t="shared" si="0"/>
        <v>93.467336683417088</v>
      </c>
      <c r="E19" s="178">
        <v>348</v>
      </c>
      <c r="F19" s="178">
        <v>353</v>
      </c>
      <c r="G19" s="213">
        <f t="shared" si="1"/>
        <v>101.43678160919541</v>
      </c>
      <c r="H19" s="178">
        <v>69</v>
      </c>
      <c r="I19" s="178">
        <v>13</v>
      </c>
      <c r="J19" s="213">
        <f t="shared" si="2"/>
        <v>18.840579710144929</v>
      </c>
      <c r="K19" s="178">
        <v>57</v>
      </c>
      <c r="L19" s="178">
        <v>13</v>
      </c>
      <c r="M19" s="213">
        <f t="shared" si="3"/>
        <v>22.807017543859647</v>
      </c>
      <c r="N19" s="178">
        <v>4</v>
      </c>
      <c r="O19" s="178">
        <v>2</v>
      </c>
      <c r="P19" s="213">
        <f t="shared" si="4"/>
        <v>50</v>
      </c>
      <c r="Q19" s="178">
        <v>294</v>
      </c>
      <c r="R19" s="178">
        <v>186</v>
      </c>
      <c r="S19" s="213">
        <f t="shared" si="5"/>
        <v>63.265306122448983</v>
      </c>
      <c r="T19" s="178">
        <v>285</v>
      </c>
      <c r="U19" s="178">
        <v>320</v>
      </c>
      <c r="V19" s="213">
        <f t="shared" si="6"/>
        <v>112.28070175438596</v>
      </c>
      <c r="W19" s="178">
        <v>266</v>
      </c>
      <c r="X19" s="178">
        <v>301</v>
      </c>
      <c r="Y19" s="213">
        <f t="shared" si="7"/>
        <v>113.1578947368421</v>
      </c>
      <c r="Z19" s="178">
        <v>209</v>
      </c>
      <c r="AA19" s="178">
        <v>232</v>
      </c>
      <c r="AB19" s="213">
        <f t="shared" si="8"/>
        <v>111.00478468899522</v>
      </c>
      <c r="AC19" s="205"/>
      <c r="AD19" s="80"/>
      <c r="AE19" s="80"/>
      <c r="AF19" s="80"/>
      <c r="AG19" s="80"/>
      <c r="AH19" s="80"/>
      <c r="AI19" s="80"/>
      <c r="AJ19" s="80"/>
      <c r="AK19" s="80"/>
      <c r="AL19" s="80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</row>
    <row r="20" spans="1:54" s="120" customFormat="1" ht="16.149999999999999" customHeight="1">
      <c r="A20" s="175" t="s">
        <v>65</v>
      </c>
      <c r="B20" s="178">
        <v>1108</v>
      </c>
      <c r="C20" s="178">
        <v>1206</v>
      </c>
      <c r="D20" s="213">
        <f t="shared" si="0"/>
        <v>108.84476534296029</v>
      </c>
      <c r="E20" s="178">
        <v>498</v>
      </c>
      <c r="F20" s="178">
        <v>666</v>
      </c>
      <c r="G20" s="213">
        <f t="shared" si="1"/>
        <v>133.73493975903614</v>
      </c>
      <c r="H20" s="178">
        <v>68</v>
      </c>
      <c r="I20" s="178">
        <v>43</v>
      </c>
      <c r="J20" s="213">
        <f t="shared" si="2"/>
        <v>63.235294117647058</v>
      </c>
      <c r="K20" s="178">
        <v>15</v>
      </c>
      <c r="L20" s="178">
        <v>13</v>
      </c>
      <c r="M20" s="213">
        <f t="shared" si="3"/>
        <v>86.666666666666671</v>
      </c>
      <c r="N20" s="178">
        <v>35</v>
      </c>
      <c r="O20" s="178">
        <v>19</v>
      </c>
      <c r="P20" s="213">
        <f t="shared" si="4"/>
        <v>54.285714285714285</v>
      </c>
      <c r="Q20" s="178">
        <v>397</v>
      </c>
      <c r="R20" s="178">
        <v>399</v>
      </c>
      <c r="S20" s="213">
        <f t="shared" si="5"/>
        <v>100.50377833753149</v>
      </c>
      <c r="T20" s="178">
        <v>990</v>
      </c>
      <c r="U20" s="178">
        <v>1127</v>
      </c>
      <c r="V20" s="213">
        <f t="shared" si="6"/>
        <v>113.83838383838383</v>
      </c>
      <c r="W20" s="178">
        <v>417</v>
      </c>
      <c r="X20" s="178">
        <v>589</v>
      </c>
      <c r="Y20" s="213">
        <f t="shared" si="7"/>
        <v>141.24700239808155</v>
      </c>
      <c r="Z20" s="178">
        <v>368</v>
      </c>
      <c r="AA20" s="178">
        <v>497</v>
      </c>
      <c r="AB20" s="213">
        <f t="shared" si="8"/>
        <v>135.05434782608697</v>
      </c>
      <c r="AC20" s="205"/>
      <c r="AD20" s="80"/>
      <c r="AE20" s="80"/>
      <c r="AF20" s="80"/>
      <c r="AG20" s="80"/>
      <c r="AH20" s="80"/>
      <c r="AI20" s="80"/>
      <c r="AJ20" s="80"/>
      <c r="AK20" s="80"/>
      <c r="AL20" s="80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</row>
    <row r="21" spans="1:54" s="120" customFormat="1" ht="16.149999999999999" customHeight="1">
      <c r="A21" s="175" t="s">
        <v>66</v>
      </c>
      <c r="B21" s="178">
        <v>237</v>
      </c>
      <c r="C21" s="178">
        <v>253</v>
      </c>
      <c r="D21" s="213">
        <f t="shared" si="0"/>
        <v>106.75105485232068</v>
      </c>
      <c r="E21" s="178">
        <v>201</v>
      </c>
      <c r="F21" s="178">
        <v>218</v>
      </c>
      <c r="G21" s="213">
        <f t="shared" si="1"/>
        <v>108.45771144278606</v>
      </c>
      <c r="H21" s="178">
        <v>19</v>
      </c>
      <c r="I21" s="178">
        <v>9</v>
      </c>
      <c r="J21" s="213">
        <f t="shared" si="2"/>
        <v>47.368421052631575</v>
      </c>
      <c r="K21" s="178">
        <v>9</v>
      </c>
      <c r="L21" s="178">
        <v>1</v>
      </c>
      <c r="M21" s="213">
        <f t="shared" si="3"/>
        <v>11.111111111111111</v>
      </c>
      <c r="N21" s="178">
        <v>0</v>
      </c>
      <c r="O21" s="178">
        <v>0</v>
      </c>
      <c r="P21" s="213"/>
      <c r="Q21" s="178">
        <v>192</v>
      </c>
      <c r="R21" s="178">
        <v>216</v>
      </c>
      <c r="S21" s="213">
        <f t="shared" si="5"/>
        <v>112.5</v>
      </c>
      <c r="T21" s="178">
        <v>204</v>
      </c>
      <c r="U21" s="178">
        <v>223</v>
      </c>
      <c r="V21" s="213">
        <f t="shared" si="6"/>
        <v>109.31372549019606</v>
      </c>
      <c r="W21" s="178">
        <v>174</v>
      </c>
      <c r="X21" s="178">
        <v>189</v>
      </c>
      <c r="Y21" s="213">
        <f t="shared" si="7"/>
        <v>108.62068965517241</v>
      </c>
      <c r="Z21" s="178">
        <v>124</v>
      </c>
      <c r="AA21" s="178">
        <v>142</v>
      </c>
      <c r="AB21" s="213">
        <f t="shared" si="8"/>
        <v>114.51612903225808</v>
      </c>
      <c r="AC21" s="207"/>
      <c r="AD21" s="80"/>
      <c r="AE21" s="80"/>
      <c r="AF21" s="80"/>
      <c r="AG21" s="80"/>
      <c r="AH21" s="80"/>
      <c r="AI21" s="80"/>
      <c r="AJ21" s="80"/>
      <c r="AK21" s="80"/>
      <c r="AL21" s="80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</row>
    <row r="22" spans="1:54" s="120" customFormat="1" ht="16.149999999999999" customHeight="1">
      <c r="A22" s="175" t="s">
        <v>67</v>
      </c>
      <c r="B22" s="178">
        <v>179</v>
      </c>
      <c r="C22" s="178">
        <v>283</v>
      </c>
      <c r="D22" s="213">
        <f t="shared" si="0"/>
        <v>158.10055865921788</v>
      </c>
      <c r="E22" s="178">
        <v>142</v>
      </c>
      <c r="F22" s="178">
        <v>228</v>
      </c>
      <c r="G22" s="213">
        <f t="shared" si="1"/>
        <v>160.56338028169014</v>
      </c>
      <c r="H22" s="178">
        <v>30</v>
      </c>
      <c r="I22" s="178">
        <v>21</v>
      </c>
      <c r="J22" s="213">
        <f t="shared" si="2"/>
        <v>70</v>
      </c>
      <c r="K22" s="178">
        <v>6</v>
      </c>
      <c r="L22" s="178">
        <v>2</v>
      </c>
      <c r="M22" s="213">
        <f t="shared" si="3"/>
        <v>33.333333333333329</v>
      </c>
      <c r="N22" s="178">
        <v>13</v>
      </c>
      <c r="O22" s="178">
        <v>1</v>
      </c>
      <c r="P22" s="213">
        <f t="shared" si="4"/>
        <v>7.6923076923076925</v>
      </c>
      <c r="Q22" s="178">
        <v>123</v>
      </c>
      <c r="R22" s="178">
        <v>134</v>
      </c>
      <c r="S22" s="213">
        <f t="shared" si="5"/>
        <v>108.9430894308943</v>
      </c>
      <c r="T22" s="178">
        <v>129</v>
      </c>
      <c r="U22" s="178">
        <v>236</v>
      </c>
      <c r="V22" s="213">
        <f t="shared" si="6"/>
        <v>182.94573643410851</v>
      </c>
      <c r="W22" s="178">
        <v>112</v>
      </c>
      <c r="X22" s="178">
        <v>185</v>
      </c>
      <c r="Y22" s="213">
        <f t="shared" si="7"/>
        <v>165.17857142857142</v>
      </c>
      <c r="Z22" s="178">
        <v>98</v>
      </c>
      <c r="AA22" s="178">
        <v>149</v>
      </c>
      <c r="AB22" s="213">
        <f t="shared" si="8"/>
        <v>152.0408163265306</v>
      </c>
      <c r="AC22" s="205"/>
      <c r="AD22" s="80"/>
      <c r="AE22" s="80"/>
      <c r="AF22" s="80"/>
      <c r="AG22" s="80"/>
      <c r="AH22" s="80"/>
      <c r="AI22" s="80"/>
      <c r="AJ22" s="80"/>
      <c r="AK22" s="80"/>
      <c r="AL22" s="80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</row>
    <row r="23" spans="1:54" s="120" customFormat="1" ht="16.149999999999999" customHeight="1">
      <c r="A23" s="175" t="s">
        <v>68</v>
      </c>
      <c r="B23" s="178">
        <v>575</v>
      </c>
      <c r="C23" s="178">
        <v>531</v>
      </c>
      <c r="D23" s="213">
        <f t="shared" si="0"/>
        <v>92.347826086956516</v>
      </c>
      <c r="E23" s="178">
        <v>325</v>
      </c>
      <c r="F23" s="178">
        <v>341</v>
      </c>
      <c r="G23" s="213">
        <f t="shared" si="1"/>
        <v>104.92307692307692</v>
      </c>
      <c r="H23" s="178">
        <v>25</v>
      </c>
      <c r="I23" s="178">
        <v>30</v>
      </c>
      <c r="J23" s="213">
        <f t="shared" si="2"/>
        <v>120</v>
      </c>
      <c r="K23" s="178">
        <v>19</v>
      </c>
      <c r="L23" s="178">
        <v>11</v>
      </c>
      <c r="M23" s="213">
        <f t="shared" si="3"/>
        <v>57.894736842105267</v>
      </c>
      <c r="N23" s="178">
        <v>1</v>
      </c>
      <c r="O23" s="178">
        <v>0</v>
      </c>
      <c r="P23" s="213">
        <f t="shared" si="4"/>
        <v>0</v>
      </c>
      <c r="Q23" s="178">
        <v>281</v>
      </c>
      <c r="R23" s="178">
        <v>214</v>
      </c>
      <c r="S23" s="213">
        <f t="shared" si="5"/>
        <v>76.156583629893234</v>
      </c>
      <c r="T23" s="178">
        <v>515</v>
      </c>
      <c r="U23" s="178">
        <v>471</v>
      </c>
      <c r="V23" s="213">
        <f t="shared" si="6"/>
        <v>91.456310679611647</v>
      </c>
      <c r="W23" s="178">
        <v>291</v>
      </c>
      <c r="X23" s="178">
        <v>286</v>
      </c>
      <c r="Y23" s="213">
        <f t="shared" si="7"/>
        <v>98.281786941580748</v>
      </c>
      <c r="Z23" s="178">
        <v>245</v>
      </c>
      <c r="AA23" s="178">
        <v>231</v>
      </c>
      <c r="AB23" s="213">
        <f t="shared" si="8"/>
        <v>94.285714285714278</v>
      </c>
      <c r="AC23" s="205"/>
      <c r="AD23" s="80"/>
      <c r="AE23" s="80"/>
      <c r="AF23" s="80"/>
      <c r="AG23" s="80"/>
      <c r="AH23" s="80"/>
      <c r="AI23" s="80"/>
      <c r="AJ23" s="80"/>
      <c r="AK23" s="80"/>
      <c r="AL23" s="80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</row>
    <row r="24" spans="1:54" s="120" customFormat="1" ht="16.149999999999999" customHeight="1">
      <c r="A24" s="175" t="s">
        <v>69</v>
      </c>
      <c r="B24" s="178">
        <v>606</v>
      </c>
      <c r="C24" s="178">
        <v>562</v>
      </c>
      <c r="D24" s="213">
        <f t="shared" si="0"/>
        <v>92.739273927392745</v>
      </c>
      <c r="E24" s="178">
        <v>509</v>
      </c>
      <c r="F24" s="178">
        <v>515</v>
      </c>
      <c r="G24" s="213">
        <f t="shared" si="1"/>
        <v>101.17878192534381</v>
      </c>
      <c r="H24" s="178">
        <v>48</v>
      </c>
      <c r="I24" s="178">
        <v>33</v>
      </c>
      <c r="J24" s="213">
        <f t="shared" si="2"/>
        <v>68.75</v>
      </c>
      <c r="K24" s="178">
        <v>29</v>
      </c>
      <c r="L24" s="178">
        <v>30</v>
      </c>
      <c r="M24" s="213">
        <f t="shared" si="3"/>
        <v>103.44827586206897</v>
      </c>
      <c r="N24" s="178">
        <v>0</v>
      </c>
      <c r="O24" s="178">
        <v>0</v>
      </c>
      <c r="P24" s="213"/>
      <c r="Q24" s="178">
        <v>363</v>
      </c>
      <c r="R24" s="178">
        <v>415</v>
      </c>
      <c r="S24" s="213">
        <f t="shared" si="5"/>
        <v>114.32506887052341</v>
      </c>
      <c r="T24" s="178">
        <v>517</v>
      </c>
      <c r="U24" s="178">
        <v>495</v>
      </c>
      <c r="V24" s="213">
        <f t="shared" si="6"/>
        <v>95.744680851063833</v>
      </c>
      <c r="W24" s="178">
        <v>458</v>
      </c>
      <c r="X24" s="178">
        <v>453</v>
      </c>
      <c r="Y24" s="213">
        <f t="shared" si="7"/>
        <v>98.908296943231448</v>
      </c>
      <c r="Z24" s="178">
        <v>384</v>
      </c>
      <c r="AA24" s="178">
        <v>392</v>
      </c>
      <c r="AB24" s="213">
        <f t="shared" si="8"/>
        <v>102.08333333333333</v>
      </c>
      <c r="AC24" s="205"/>
      <c r="AD24" s="80"/>
      <c r="AE24" s="80"/>
      <c r="AF24" s="80"/>
      <c r="AG24" s="80"/>
      <c r="AH24" s="80"/>
      <c r="AI24" s="80"/>
      <c r="AJ24" s="80"/>
      <c r="AK24" s="80"/>
      <c r="AL24" s="80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</row>
    <row r="25" spans="1:54" s="120" customFormat="1" ht="16.149999999999999" customHeight="1">
      <c r="A25" s="175" t="s">
        <v>70</v>
      </c>
      <c r="B25" s="178">
        <v>473</v>
      </c>
      <c r="C25" s="178">
        <v>606</v>
      </c>
      <c r="D25" s="213">
        <f t="shared" si="0"/>
        <v>128.11839323467231</v>
      </c>
      <c r="E25" s="178">
        <v>281</v>
      </c>
      <c r="F25" s="178">
        <v>474</v>
      </c>
      <c r="G25" s="213">
        <f t="shared" si="1"/>
        <v>168.6832740213523</v>
      </c>
      <c r="H25" s="178">
        <v>72</v>
      </c>
      <c r="I25" s="178">
        <v>34</v>
      </c>
      <c r="J25" s="213">
        <f t="shared" si="2"/>
        <v>47.222222222222221</v>
      </c>
      <c r="K25" s="178">
        <v>9</v>
      </c>
      <c r="L25" s="178">
        <v>0</v>
      </c>
      <c r="M25" s="213">
        <f t="shared" si="3"/>
        <v>0</v>
      </c>
      <c r="N25" s="178">
        <v>27</v>
      </c>
      <c r="O25" s="178">
        <v>7</v>
      </c>
      <c r="P25" s="213">
        <f t="shared" si="4"/>
        <v>25.925925925925924</v>
      </c>
      <c r="Q25" s="178">
        <v>270</v>
      </c>
      <c r="R25" s="178">
        <v>393</v>
      </c>
      <c r="S25" s="213">
        <f t="shared" si="5"/>
        <v>145.55555555555554</v>
      </c>
      <c r="T25" s="178">
        <v>357</v>
      </c>
      <c r="U25" s="178">
        <v>518</v>
      </c>
      <c r="V25" s="213">
        <f t="shared" si="6"/>
        <v>145.09803921568627</v>
      </c>
      <c r="W25" s="178">
        <v>209</v>
      </c>
      <c r="X25" s="178">
        <v>395</v>
      </c>
      <c r="Y25" s="213">
        <f t="shared" si="7"/>
        <v>188.99521531100478</v>
      </c>
      <c r="Z25" s="178">
        <v>172</v>
      </c>
      <c r="AA25" s="178">
        <v>352</v>
      </c>
      <c r="AB25" s="213">
        <f t="shared" si="8"/>
        <v>204.6511627906977</v>
      </c>
      <c r="AC25" s="205"/>
      <c r="AD25" s="80"/>
      <c r="AE25" s="80"/>
      <c r="AF25" s="80"/>
      <c r="AG25" s="80"/>
      <c r="AH25" s="80"/>
      <c r="AI25" s="80"/>
      <c r="AJ25" s="80"/>
      <c r="AK25" s="80"/>
      <c r="AL25" s="80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</row>
    <row r="26" spans="1:54" s="120" customFormat="1" ht="16.149999999999999" customHeight="1">
      <c r="A26" s="175" t="s">
        <v>71</v>
      </c>
      <c r="B26" s="178">
        <v>427</v>
      </c>
      <c r="C26" s="178">
        <v>436</v>
      </c>
      <c r="D26" s="213">
        <f t="shared" si="0"/>
        <v>102.10772833723654</v>
      </c>
      <c r="E26" s="178">
        <v>251</v>
      </c>
      <c r="F26" s="178">
        <v>337</v>
      </c>
      <c r="G26" s="213">
        <f t="shared" si="1"/>
        <v>134.26294820717132</v>
      </c>
      <c r="H26" s="178">
        <v>51</v>
      </c>
      <c r="I26" s="178">
        <v>38</v>
      </c>
      <c r="J26" s="213">
        <f t="shared" si="2"/>
        <v>74.509803921568633</v>
      </c>
      <c r="K26" s="178">
        <v>71</v>
      </c>
      <c r="L26" s="178">
        <v>17</v>
      </c>
      <c r="M26" s="213">
        <f t="shared" si="3"/>
        <v>23.943661971830984</v>
      </c>
      <c r="N26" s="178">
        <v>1</v>
      </c>
      <c r="O26" s="178">
        <v>7</v>
      </c>
      <c r="P26" s="213">
        <f t="shared" si="4"/>
        <v>700</v>
      </c>
      <c r="Q26" s="178">
        <v>249</v>
      </c>
      <c r="R26" s="178">
        <v>330</v>
      </c>
      <c r="S26" s="213">
        <f t="shared" si="5"/>
        <v>132.53012048192772</v>
      </c>
      <c r="T26" s="178">
        <v>374</v>
      </c>
      <c r="U26" s="178">
        <v>372</v>
      </c>
      <c r="V26" s="213">
        <f t="shared" si="6"/>
        <v>99.465240641711233</v>
      </c>
      <c r="W26" s="178">
        <v>224</v>
      </c>
      <c r="X26" s="178">
        <v>288</v>
      </c>
      <c r="Y26" s="213">
        <f t="shared" si="7"/>
        <v>128.57142857142858</v>
      </c>
      <c r="Z26" s="178">
        <v>204</v>
      </c>
      <c r="AA26" s="178">
        <v>264</v>
      </c>
      <c r="AB26" s="213">
        <f t="shared" si="8"/>
        <v>129.41176470588235</v>
      </c>
      <c r="AC26" s="205"/>
      <c r="AD26" s="80"/>
      <c r="AE26" s="80"/>
      <c r="AF26" s="80"/>
      <c r="AG26" s="80"/>
      <c r="AH26" s="80"/>
      <c r="AI26" s="80"/>
      <c r="AJ26" s="80"/>
      <c r="AK26" s="80"/>
      <c r="AL26" s="80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</row>
    <row r="27" spans="1:54" s="120" customFormat="1" ht="16.149999999999999" customHeight="1">
      <c r="A27" s="175" t="s">
        <v>72</v>
      </c>
      <c r="B27" s="178">
        <v>1356</v>
      </c>
      <c r="C27" s="178">
        <v>1517</v>
      </c>
      <c r="D27" s="213">
        <f t="shared" si="0"/>
        <v>111.8731563421829</v>
      </c>
      <c r="E27" s="178">
        <v>835</v>
      </c>
      <c r="F27" s="178">
        <v>1121</v>
      </c>
      <c r="G27" s="213">
        <f t="shared" si="1"/>
        <v>134.25149700598803</v>
      </c>
      <c r="H27" s="178">
        <v>131</v>
      </c>
      <c r="I27" s="178">
        <v>45</v>
      </c>
      <c r="J27" s="213">
        <f t="shared" si="2"/>
        <v>34.351145038167942</v>
      </c>
      <c r="K27" s="178">
        <v>61</v>
      </c>
      <c r="L27" s="178">
        <v>21</v>
      </c>
      <c r="M27" s="213">
        <f t="shared" si="3"/>
        <v>34.42622950819672</v>
      </c>
      <c r="N27" s="178">
        <v>29</v>
      </c>
      <c r="O27" s="178">
        <v>0</v>
      </c>
      <c r="P27" s="213">
        <f t="shared" si="4"/>
        <v>0</v>
      </c>
      <c r="Q27" s="178">
        <v>744</v>
      </c>
      <c r="R27" s="178">
        <v>784</v>
      </c>
      <c r="S27" s="213">
        <f t="shared" si="5"/>
        <v>105.3763440860215</v>
      </c>
      <c r="T27" s="178">
        <v>1085</v>
      </c>
      <c r="U27" s="178">
        <v>1298</v>
      </c>
      <c r="V27" s="213">
        <f t="shared" si="6"/>
        <v>119.63133640552996</v>
      </c>
      <c r="W27" s="178">
        <v>689</v>
      </c>
      <c r="X27" s="178">
        <v>909</v>
      </c>
      <c r="Y27" s="213">
        <f t="shared" si="7"/>
        <v>131.93033381712627</v>
      </c>
      <c r="Z27" s="178">
        <v>575</v>
      </c>
      <c r="AA27" s="178">
        <v>760</v>
      </c>
      <c r="AB27" s="213">
        <f t="shared" si="8"/>
        <v>132.17391304347825</v>
      </c>
      <c r="AC27" s="205"/>
      <c r="AD27" s="80"/>
      <c r="AE27" s="80"/>
      <c r="AF27" s="80"/>
      <c r="AG27" s="80"/>
      <c r="AH27" s="80"/>
      <c r="AI27" s="80"/>
      <c r="AJ27" s="80"/>
      <c r="AK27" s="80"/>
      <c r="AL27" s="80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</row>
    <row r="28" spans="1:54" s="120" customFormat="1" ht="16.149999999999999" customHeight="1">
      <c r="A28" s="175" t="s">
        <v>73</v>
      </c>
      <c r="B28" s="178">
        <v>5710</v>
      </c>
      <c r="C28" s="178">
        <v>6094</v>
      </c>
      <c r="D28" s="213">
        <f t="shared" si="0"/>
        <v>106.72504378283713</v>
      </c>
      <c r="E28" s="178">
        <v>2194</v>
      </c>
      <c r="F28" s="178">
        <v>3026</v>
      </c>
      <c r="G28" s="213">
        <f t="shared" si="1"/>
        <v>137.92160437556973</v>
      </c>
      <c r="H28" s="178">
        <v>879</v>
      </c>
      <c r="I28" s="178">
        <v>260</v>
      </c>
      <c r="J28" s="213">
        <f t="shared" si="2"/>
        <v>29.579067121729235</v>
      </c>
      <c r="K28" s="178">
        <v>43</v>
      </c>
      <c r="L28" s="178">
        <v>31</v>
      </c>
      <c r="M28" s="213">
        <f t="shared" si="3"/>
        <v>72.093023255813947</v>
      </c>
      <c r="N28" s="178">
        <v>140</v>
      </c>
      <c r="O28" s="178">
        <v>7</v>
      </c>
      <c r="P28" s="213">
        <f t="shared" si="4"/>
        <v>5</v>
      </c>
      <c r="Q28" s="178">
        <v>1534</v>
      </c>
      <c r="R28" s="178">
        <v>1562</v>
      </c>
      <c r="S28" s="213">
        <f t="shared" si="5"/>
        <v>101.82529335071709</v>
      </c>
      <c r="T28" s="178">
        <v>4485</v>
      </c>
      <c r="U28" s="178">
        <v>5370</v>
      </c>
      <c r="V28" s="213">
        <f t="shared" si="6"/>
        <v>119.73244147157192</v>
      </c>
      <c r="W28" s="178">
        <v>1624</v>
      </c>
      <c r="X28" s="178">
        <v>2336</v>
      </c>
      <c r="Y28" s="213">
        <f t="shared" si="7"/>
        <v>143.8423645320197</v>
      </c>
      <c r="Z28" s="178">
        <v>1353</v>
      </c>
      <c r="AA28" s="178">
        <v>1927</v>
      </c>
      <c r="AB28" s="213">
        <f t="shared" si="8"/>
        <v>142.42424242424244</v>
      </c>
      <c r="AC28" s="205"/>
      <c r="AD28" s="80"/>
      <c r="AE28" s="80"/>
      <c r="AF28" s="80"/>
      <c r="AG28" s="80"/>
      <c r="AH28" s="80"/>
      <c r="AI28" s="80"/>
      <c r="AJ28" s="80"/>
      <c r="AK28" s="80"/>
      <c r="AL28" s="80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</row>
    <row r="29" spans="1:54" ht="16.149999999999999" customHeight="1">
      <c r="B29" s="123"/>
      <c r="E29" s="123"/>
      <c r="X29" s="305"/>
      <c r="Y29" s="305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Q4:S5"/>
    <mergeCell ref="T4:V5"/>
    <mergeCell ref="W4:Y5"/>
    <mergeCell ref="N4:P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zoomScale="90" zoomScaleNormal="80" zoomScaleSheetLayoutView="90" workbookViewId="0">
      <selection activeCell="G37" sqref="G37"/>
    </sheetView>
  </sheetViews>
  <sheetFormatPr defaultRowHeight="15.75"/>
  <cols>
    <col min="1" max="1" width="19.42578125" style="122" customWidth="1"/>
    <col min="2" max="3" width="10.85546875" style="120" customWidth="1"/>
    <col min="4" max="4" width="8.140625" style="120" customWidth="1"/>
    <col min="5" max="6" width="10.140625" style="120" customWidth="1"/>
    <col min="7" max="7" width="8.85546875" style="120" customWidth="1"/>
    <col min="8" max="9" width="10.42578125" style="120" customWidth="1"/>
    <col min="10" max="10" width="7.85546875" style="120" customWidth="1"/>
    <col min="11" max="12" width="10.140625" style="120" customWidth="1"/>
    <col min="13" max="13" width="8.28515625" style="120" customWidth="1"/>
    <col min="14" max="15" width="9.28515625" style="120" customWidth="1"/>
    <col min="16" max="16" width="7.85546875" style="120" customWidth="1"/>
    <col min="17" max="18" width="9.28515625" style="120" customWidth="1"/>
    <col min="19" max="19" width="7.85546875" style="120" customWidth="1"/>
    <col min="20" max="21" width="9.28515625" style="120" customWidth="1"/>
    <col min="22" max="22" width="7.85546875" style="120" customWidth="1"/>
    <col min="23" max="24" width="9.28515625" style="120" customWidth="1"/>
    <col min="25" max="25" width="7.85546875" style="120" customWidth="1"/>
    <col min="26" max="27" width="9.28515625" style="121" customWidth="1"/>
    <col min="28" max="28" width="7.85546875" style="121" customWidth="1"/>
    <col min="29" max="16384" width="9.140625" style="121"/>
  </cols>
  <sheetData>
    <row r="1" spans="1:32" s="100" customFormat="1" ht="20.45" customHeight="1">
      <c r="A1" s="97"/>
      <c r="B1" s="312" t="s">
        <v>82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98"/>
      <c r="O1" s="98"/>
      <c r="P1" s="99"/>
      <c r="Q1" s="98"/>
      <c r="R1" s="98"/>
      <c r="S1" s="98"/>
      <c r="T1" s="98"/>
      <c r="U1" s="98"/>
      <c r="V1" s="98"/>
      <c r="W1" s="99"/>
      <c r="X1" s="99"/>
      <c r="Y1" s="98"/>
      <c r="AB1" s="128" t="s">
        <v>25</v>
      </c>
    </row>
    <row r="2" spans="1:32" s="100" customFormat="1" ht="20.45" customHeight="1">
      <c r="B2" s="312" t="s">
        <v>105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101"/>
      <c r="O2" s="101"/>
      <c r="P2" s="102"/>
      <c r="Q2" s="101"/>
      <c r="R2" s="101"/>
      <c r="S2" s="101"/>
      <c r="T2" s="101"/>
      <c r="U2" s="101"/>
      <c r="V2" s="101"/>
      <c r="W2" s="102"/>
      <c r="X2" s="102"/>
      <c r="Y2" s="101"/>
    </row>
    <row r="3" spans="1:32" s="100" customFormat="1" ht="1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61" t="s">
        <v>8</v>
      </c>
      <c r="N3" s="103"/>
      <c r="O3" s="103"/>
      <c r="P3" s="105"/>
      <c r="Q3" s="103"/>
      <c r="R3" s="103"/>
      <c r="S3" s="104"/>
      <c r="T3" s="103"/>
      <c r="U3" s="103"/>
      <c r="V3" s="103"/>
      <c r="W3" s="105"/>
      <c r="X3" s="106"/>
      <c r="Y3" s="104"/>
      <c r="AB3" s="61" t="s">
        <v>8</v>
      </c>
    </row>
    <row r="4" spans="1:32" s="109" customFormat="1" ht="21.6" customHeight="1">
      <c r="A4" s="129"/>
      <c r="B4" s="306" t="s">
        <v>9</v>
      </c>
      <c r="C4" s="307"/>
      <c r="D4" s="308"/>
      <c r="E4" s="306" t="s">
        <v>26</v>
      </c>
      <c r="F4" s="307"/>
      <c r="G4" s="308"/>
      <c r="H4" s="313" t="s">
        <v>27</v>
      </c>
      <c r="I4" s="313"/>
      <c r="J4" s="313"/>
      <c r="K4" s="306" t="s">
        <v>17</v>
      </c>
      <c r="L4" s="307"/>
      <c r="M4" s="308"/>
      <c r="N4" s="306" t="s">
        <v>24</v>
      </c>
      <c r="O4" s="307"/>
      <c r="P4" s="307"/>
      <c r="Q4" s="306" t="s">
        <v>12</v>
      </c>
      <c r="R4" s="307"/>
      <c r="S4" s="308"/>
      <c r="T4" s="306" t="s">
        <v>18</v>
      </c>
      <c r="U4" s="307"/>
      <c r="V4" s="308"/>
      <c r="W4" s="306" t="s">
        <v>20</v>
      </c>
      <c r="X4" s="307"/>
      <c r="Y4" s="307"/>
      <c r="Z4" s="299" t="s">
        <v>19</v>
      </c>
      <c r="AA4" s="300"/>
      <c r="AB4" s="301"/>
      <c r="AC4" s="107"/>
      <c r="AD4" s="108"/>
      <c r="AE4" s="108"/>
      <c r="AF4" s="108"/>
    </row>
    <row r="5" spans="1:32" s="110" customFormat="1" ht="36.75" customHeight="1">
      <c r="A5" s="130"/>
      <c r="B5" s="309"/>
      <c r="C5" s="310"/>
      <c r="D5" s="311"/>
      <c r="E5" s="309"/>
      <c r="F5" s="310"/>
      <c r="G5" s="311"/>
      <c r="H5" s="313"/>
      <c r="I5" s="313"/>
      <c r="J5" s="313"/>
      <c r="K5" s="309"/>
      <c r="L5" s="310"/>
      <c r="M5" s="311"/>
      <c r="N5" s="309"/>
      <c r="O5" s="310"/>
      <c r="P5" s="310"/>
      <c r="Q5" s="309"/>
      <c r="R5" s="310"/>
      <c r="S5" s="311"/>
      <c r="T5" s="309"/>
      <c r="U5" s="310"/>
      <c r="V5" s="311"/>
      <c r="W5" s="309"/>
      <c r="X5" s="310"/>
      <c r="Y5" s="310"/>
      <c r="Z5" s="302"/>
      <c r="AA5" s="303"/>
      <c r="AB5" s="304"/>
      <c r="AC5" s="107"/>
      <c r="AD5" s="108"/>
      <c r="AE5" s="108"/>
      <c r="AF5" s="108"/>
    </row>
    <row r="6" spans="1:32" s="111" customFormat="1" ht="25.15" customHeight="1">
      <c r="A6" s="131"/>
      <c r="B6" s="132" t="s">
        <v>1</v>
      </c>
      <c r="C6" s="132" t="s">
        <v>43</v>
      </c>
      <c r="D6" s="133" t="s">
        <v>3</v>
      </c>
      <c r="E6" s="132" t="s">
        <v>1</v>
      </c>
      <c r="F6" s="132" t="s">
        <v>43</v>
      </c>
      <c r="G6" s="133" t="s">
        <v>3</v>
      </c>
      <c r="H6" s="132" t="s">
        <v>1</v>
      </c>
      <c r="I6" s="132" t="s">
        <v>43</v>
      </c>
      <c r="J6" s="133" t="s">
        <v>3</v>
      </c>
      <c r="K6" s="132" t="s">
        <v>1</v>
      </c>
      <c r="L6" s="132" t="s">
        <v>43</v>
      </c>
      <c r="M6" s="133" t="s">
        <v>3</v>
      </c>
      <c r="N6" s="132" t="s">
        <v>1</v>
      </c>
      <c r="O6" s="132" t="s">
        <v>43</v>
      </c>
      <c r="P6" s="187" t="s">
        <v>3</v>
      </c>
      <c r="Q6" s="132" t="s">
        <v>1</v>
      </c>
      <c r="R6" s="132" t="s">
        <v>43</v>
      </c>
      <c r="S6" s="133" t="s">
        <v>3</v>
      </c>
      <c r="T6" s="132" t="s">
        <v>1</v>
      </c>
      <c r="U6" s="132" t="s">
        <v>43</v>
      </c>
      <c r="V6" s="133" t="s">
        <v>3</v>
      </c>
      <c r="W6" s="132" t="s">
        <v>1</v>
      </c>
      <c r="X6" s="132" t="s">
        <v>43</v>
      </c>
      <c r="Y6" s="133" t="s">
        <v>3</v>
      </c>
      <c r="Z6" s="132" t="s">
        <v>1</v>
      </c>
      <c r="AA6" s="132" t="s">
        <v>43</v>
      </c>
      <c r="AB6" s="133" t="s">
        <v>3</v>
      </c>
      <c r="AC6" s="134"/>
      <c r="AD6" s="135"/>
      <c r="AE6" s="135"/>
      <c r="AF6" s="135"/>
    </row>
    <row r="7" spans="1:32" s="109" customFormat="1" ht="12.75" customHeight="1">
      <c r="A7" s="112" t="s">
        <v>4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  <c r="J7" s="113">
        <v>9</v>
      </c>
      <c r="K7" s="113">
        <v>13</v>
      </c>
      <c r="L7" s="113">
        <v>14</v>
      </c>
      <c r="M7" s="113">
        <v>15</v>
      </c>
      <c r="N7" s="113">
        <v>16</v>
      </c>
      <c r="O7" s="113">
        <v>17</v>
      </c>
      <c r="P7" s="112">
        <v>18</v>
      </c>
      <c r="Q7" s="113">
        <v>19</v>
      </c>
      <c r="R7" s="113">
        <v>20</v>
      </c>
      <c r="S7" s="113">
        <v>21</v>
      </c>
      <c r="T7" s="113">
        <v>22</v>
      </c>
      <c r="U7" s="113">
        <v>23</v>
      </c>
      <c r="V7" s="113">
        <v>24</v>
      </c>
      <c r="W7" s="113">
        <v>25</v>
      </c>
      <c r="X7" s="113">
        <v>26</v>
      </c>
      <c r="Y7" s="113">
        <v>27</v>
      </c>
      <c r="Z7" s="113">
        <v>28</v>
      </c>
      <c r="AA7" s="113">
        <v>29</v>
      </c>
      <c r="AB7" s="113">
        <v>30</v>
      </c>
      <c r="AC7" s="114"/>
      <c r="AD7" s="115"/>
      <c r="AE7" s="115"/>
      <c r="AF7" s="115"/>
    </row>
    <row r="8" spans="1:32" s="138" customFormat="1" ht="17.25" customHeight="1">
      <c r="A8" s="116" t="s">
        <v>74</v>
      </c>
      <c r="B8" s="117">
        <v>8833</v>
      </c>
      <c r="C8" s="117">
        <v>10635</v>
      </c>
      <c r="D8" s="188">
        <v>120.4</v>
      </c>
      <c r="E8" s="117">
        <v>6539</v>
      </c>
      <c r="F8" s="117">
        <v>8292</v>
      </c>
      <c r="G8" s="188">
        <v>126.8</v>
      </c>
      <c r="H8" s="117">
        <v>828</v>
      </c>
      <c r="I8" s="117">
        <v>363</v>
      </c>
      <c r="J8" s="188">
        <v>43.8</v>
      </c>
      <c r="K8" s="117">
        <v>1188</v>
      </c>
      <c r="L8" s="117">
        <v>624</v>
      </c>
      <c r="M8" s="188">
        <v>52.5</v>
      </c>
      <c r="N8" s="117">
        <v>426</v>
      </c>
      <c r="O8" s="117">
        <v>142</v>
      </c>
      <c r="P8" s="188">
        <v>33.299999999999997</v>
      </c>
      <c r="Q8" s="117">
        <v>5848</v>
      </c>
      <c r="R8" s="117">
        <v>6199</v>
      </c>
      <c r="S8" s="188">
        <v>106</v>
      </c>
      <c r="T8" s="117">
        <v>7459</v>
      </c>
      <c r="U8" s="117">
        <v>9593</v>
      </c>
      <c r="V8" s="188">
        <v>128.6</v>
      </c>
      <c r="W8" s="117">
        <v>5725</v>
      </c>
      <c r="X8" s="117">
        <v>7343</v>
      </c>
      <c r="Y8" s="188">
        <v>128.30000000000001</v>
      </c>
      <c r="Z8" s="117">
        <v>5076</v>
      </c>
      <c r="AA8" s="117">
        <v>6385</v>
      </c>
      <c r="AB8" s="188">
        <v>125.8</v>
      </c>
      <c r="AC8" s="136"/>
      <c r="AD8" s="137"/>
      <c r="AE8" s="137"/>
      <c r="AF8" s="137"/>
    </row>
    <row r="9" spans="1:32" s="120" customFormat="1" ht="16.149999999999999" customHeight="1">
      <c r="A9" s="175" t="s">
        <v>54</v>
      </c>
      <c r="B9" s="178">
        <v>399</v>
      </c>
      <c r="C9" s="178">
        <v>466</v>
      </c>
      <c r="D9" s="177">
        <f>C9/B9*100</f>
        <v>116.79197994987469</v>
      </c>
      <c r="E9" s="178">
        <v>378</v>
      </c>
      <c r="F9" s="178">
        <v>450</v>
      </c>
      <c r="G9" s="177">
        <f>F9/E9*100</f>
        <v>119.04761904761905</v>
      </c>
      <c r="H9" s="139">
        <v>45</v>
      </c>
      <c r="I9" s="139">
        <v>30</v>
      </c>
      <c r="J9" s="177">
        <f>I9/H9*100</f>
        <v>66.666666666666657</v>
      </c>
      <c r="K9" s="178">
        <v>22</v>
      </c>
      <c r="L9" s="178">
        <v>10</v>
      </c>
      <c r="M9" s="177">
        <f>L9/K9*100</f>
        <v>45.454545454545453</v>
      </c>
      <c r="N9" s="139">
        <v>21</v>
      </c>
      <c r="O9" s="139">
        <v>4</v>
      </c>
      <c r="P9" s="177">
        <f>O9/N9*100</f>
        <v>19.047619047619047</v>
      </c>
      <c r="Q9" s="139">
        <v>371</v>
      </c>
      <c r="R9" s="139">
        <v>436</v>
      </c>
      <c r="S9" s="177">
        <f>R9/Q9*100</f>
        <v>117.52021563342319</v>
      </c>
      <c r="T9" s="139">
        <v>327</v>
      </c>
      <c r="U9" s="139">
        <v>402</v>
      </c>
      <c r="V9" s="177">
        <f>U9/T9*100</f>
        <v>122.93577981651376</v>
      </c>
      <c r="W9" s="178">
        <v>322</v>
      </c>
      <c r="X9" s="178">
        <v>391</v>
      </c>
      <c r="Y9" s="177">
        <f>X9/W9*100</f>
        <v>121.42857142857142</v>
      </c>
      <c r="Z9" s="139">
        <v>290</v>
      </c>
      <c r="AA9" s="139">
        <v>328</v>
      </c>
      <c r="AB9" s="177">
        <f>AA9/Z9*100</f>
        <v>113.10344827586208</v>
      </c>
      <c r="AC9" s="118"/>
      <c r="AD9" s="119"/>
      <c r="AE9" s="119"/>
      <c r="AF9" s="119"/>
    </row>
    <row r="10" spans="1:32" s="120" customFormat="1" ht="16.149999999999999" customHeight="1">
      <c r="A10" s="175" t="s">
        <v>55</v>
      </c>
      <c r="B10" s="178">
        <v>782</v>
      </c>
      <c r="C10" s="178">
        <v>792</v>
      </c>
      <c r="D10" s="177">
        <f t="shared" ref="D10:D28" si="0">C10/B10*100</f>
        <v>101.27877237851663</v>
      </c>
      <c r="E10" s="178">
        <v>487</v>
      </c>
      <c r="F10" s="178">
        <v>593</v>
      </c>
      <c r="G10" s="177">
        <f t="shared" ref="G10:G28" si="1">F10/E10*100</f>
        <v>121.7659137577002</v>
      </c>
      <c r="H10" s="139">
        <v>89</v>
      </c>
      <c r="I10" s="139">
        <v>35</v>
      </c>
      <c r="J10" s="177">
        <f t="shared" ref="J10:J28" si="2">I10/H10*100</f>
        <v>39.325842696629216</v>
      </c>
      <c r="K10" s="178">
        <v>76</v>
      </c>
      <c r="L10" s="178">
        <v>89</v>
      </c>
      <c r="M10" s="177">
        <f t="shared" ref="M10:M28" si="3">L10/K10*100</f>
        <v>117.10526315789474</v>
      </c>
      <c r="N10" s="139">
        <v>28</v>
      </c>
      <c r="O10" s="139">
        <v>7</v>
      </c>
      <c r="P10" s="177">
        <f t="shared" ref="P10:P28" si="4">O10/N10*100</f>
        <v>25</v>
      </c>
      <c r="Q10" s="139">
        <v>457</v>
      </c>
      <c r="R10" s="139">
        <v>550</v>
      </c>
      <c r="S10" s="177">
        <f t="shared" ref="S10:S28" si="5">R10/Q10*100</f>
        <v>120.35010940919038</v>
      </c>
      <c r="T10" s="139">
        <v>641</v>
      </c>
      <c r="U10" s="139">
        <v>688</v>
      </c>
      <c r="V10" s="177">
        <f t="shared" ref="V10:V28" si="6">U10/T10*100</f>
        <v>107.33229329173166</v>
      </c>
      <c r="W10" s="178">
        <v>402</v>
      </c>
      <c r="X10" s="178">
        <v>498</v>
      </c>
      <c r="Y10" s="177">
        <f t="shared" ref="Y10:Y28" si="7">X10/W10*100</f>
        <v>123.88059701492537</v>
      </c>
      <c r="Z10" s="139">
        <v>332</v>
      </c>
      <c r="AA10" s="139">
        <v>435</v>
      </c>
      <c r="AB10" s="177">
        <f t="shared" ref="AB10:AB28" si="8">AA10/Z10*100</f>
        <v>131.02409638554218</v>
      </c>
      <c r="AC10" s="118"/>
      <c r="AD10" s="119"/>
      <c r="AE10" s="119"/>
      <c r="AF10" s="119"/>
    </row>
    <row r="11" spans="1:32" s="120" customFormat="1" ht="16.149999999999999" customHeight="1">
      <c r="A11" s="175" t="s">
        <v>56</v>
      </c>
      <c r="B11" s="178">
        <v>202</v>
      </c>
      <c r="C11" s="178">
        <v>291</v>
      </c>
      <c r="D11" s="177">
        <f t="shared" si="0"/>
        <v>144.05940594059405</v>
      </c>
      <c r="E11" s="178">
        <v>189</v>
      </c>
      <c r="F11" s="178">
        <v>211</v>
      </c>
      <c r="G11" s="177">
        <f t="shared" si="1"/>
        <v>111.64021164021165</v>
      </c>
      <c r="H11" s="139">
        <v>19</v>
      </c>
      <c r="I11" s="139">
        <v>14</v>
      </c>
      <c r="J11" s="177">
        <f t="shared" si="2"/>
        <v>73.68421052631578</v>
      </c>
      <c r="K11" s="178">
        <v>71</v>
      </c>
      <c r="L11" s="178">
        <v>36</v>
      </c>
      <c r="M11" s="177">
        <f t="shared" si="3"/>
        <v>50.704225352112672</v>
      </c>
      <c r="N11" s="139">
        <v>78</v>
      </c>
      <c r="O11" s="139">
        <v>32</v>
      </c>
      <c r="P11" s="177">
        <f t="shared" si="4"/>
        <v>41.025641025641022</v>
      </c>
      <c r="Q11" s="139">
        <v>170</v>
      </c>
      <c r="R11" s="139">
        <v>180</v>
      </c>
      <c r="S11" s="177">
        <f t="shared" si="5"/>
        <v>105.88235294117648</v>
      </c>
      <c r="T11" s="139">
        <v>172</v>
      </c>
      <c r="U11" s="139">
        <v>267</v>
      </c>
      <c r="V11" s="177">
        <f t="shared" si="6"/>
        <v>155.23255813953489</v>
      </c>
      <c r="W11" s="178">
        <v>161</v>
      </c>
      <c r="X11" s="178">
        <v>189</v>
      </c>
      <c r="Y11" s="177">
        <f t="shared" si="7"/>
        <v>117.39130434782609</v>
      </c>
      <c r="Z11" s="139">
        <v>146</v>
      </c>
      <c r="AA11" s="139">
        <v>168</v>
      </c>
      <c r="AB11" s="177">
        <f t="shared" si="8"/>
        <v>115.06849315068493</v>
      </c>
      <c r="AC11" s="118"/>
      <c r="AD11" s="119"/>
      <c r="AE11" s="119"/>
      <c r="AF11" s="119"/>
    </row>
    <row r="12" spans="1:32" s="120" customFormat="1" ht="16.149999999999999" customHeight="1">
      <c r="A12" s="175" t="s">
        <v>57</v>
      </c>
      <c r="B12" s="178">
        <v>304</v>
      </c>
      <c r="C12" s="178">
        <v>318</v>
      </c>
      <c r="D12" s="177">
        <f t="shared" si="0"/>
        <v>104.60526315789474</v>
      </c>
      <c r="E12" s="178">
        <v>298</v>
      </c>
      <c r="F12" s="178">
        <v>314</v>
      </c>
      <c r="G12" s="177">
        <f t="shared" si="1"/>
        <v>105.36912751677852</v>
      </c>
      <c r="H12" s="139">
        <v>16</v>
      </c>
      <c r="I12" s="139">
        <v>10</v>
      </c>
      <c r="J12" s="177">
        <f t="shared" si="2"/>
        <v>62.5</v>
      </c>
      <c r="K12" s="178">
        <v>65</v>
      </c>
      <c r="L12" s="178">
        <v>27</v>
      </c>
      <c r="M12" s="177">
        <f t="shared" si="3"/>
        <v>41.53846153846154</v>
      </c>
      <c r="N12" s="139">
        <v>9</v>
      </c>
      <c r="O12" s="139">
        <v>0</v>
      </c>
      <c r="P12" s="177">
        <f t="shared" si="4"/>
        <v>0</v>
      </c>
      <c r="Q12" s="139">
        <v>290</v>
      </c>
      <c r="R12" s="139">
        <v>281</v>
      </c>
      <c r="S12" s="177">
        <f t="shared" si="5"/>
        <v>96.896551724137936</v>
      </c>
      <c r="T12" s="139">
        <v>268</v>
      </c>
      <c r="U12" s="139">
        <v>297</v>
      </c>
      <c r="V12" s="177">
        <f t="shared" si="6"/>
        <v>110.82089552238806</v>
      </c>
      <c r="W12" s="178">
        <v>263</v>
      </c>
      <c r="X12" s="178">
        <v>294</v>
      </c>
      <c r="Y12" s="177">
        <f t="shared" si="7"/>
        <v>111.787072243346</v>
      </c>
      <c r="Z12" s="139">
        <v>237</v>
      </c>
      <c r="AA12" s="139">
        <v>261</v>
      </c>
      <c r="AB12" s="177">
        <f t="shared" si="8"/>
        <v>110.12658227848102</v>
      </c>
      <c r="AC12" s="118"/>
      <c r="AD12" s="119"/>
      <c r="AE12" s="119"/>
      <c r="AF12" s="119"/>
    </row>
    <row r="13" spans="1:32" s="120" customFormat="1" ht="16.149999999999999" customHeight="1">
      <c r="A13" s="175" t="s">
        <v>58</v>
      </c>
      <c r="B13" s="178">
        <v>145</v>
      </c>
      <c r="C13" s="178">
        <v>129</v>
      </c>
      <c r="D13" s="177">
        <f t="shared" si="0"/>
        <v>88.965517241379317</v>
      </c>
      <c r="E13" s="178">
        <v>134</v>
      </c>
      <c r="F13" s="178">
        <v>117</v>
      </c>
      <c r="G13" s="177">
        <f t="shared" si="1"/>
        <v>87.31343283582089</v>
      </c>
      <c r="H13" s="139">
        <v>20</v>
      </c>
      <c r="I13" s="139">
        <v>8</v>
      </c>
      <c r="J13" s="177">
        <f t="shared" si="2"/>
        <v>40</v>
      </c>
      <c r="K13" s="178">
        <v>36</v>
      </c>
      <c r="L13" s="178">
        <v>15</v>
      </c>
      <c r="M13" s="177">
        <f t="shared" si="3"/>
        <v>41.666666666666671</v>
      </c>
      <c r="N13" s="139">
        <v>11</v>
      </c>
      <c r="O13" s="139">
        <v>4</v>
      </c>
      <c r="P13" s="177">
        <f t="shared" si="4"/>
        <v>36.363636363636367</v>
      </c>
      <c r="Q13" s="139">
        <v>119</v>
      </c>
      <c r="R13" s="139">
        <v>106</v>
      </c>
      <c r="S13" s="177">
        <f t="shared" si="5"/>
        <v>89.075630252100851</v>
      </c>
      <c r="T13" s="139">
        <v>110</v>
      </c>
      <c r="U13" s="139">
        <v>111</v>
      </c>
      <c r="V13" s="177">
        <f t="shared" si="6"/>
        <v>100.90909090909091</v>
      </c>
      <c r="W13" s="178">
        <v>105</v>
      </c>
      <c r="X13" s="178">
        <v>100</v>
      </c>
      <c r="Y13" s="177">
        <f t="shared" si="7"/>
        <v>95.238095238095227</v>
      </c>
      <c r="Z13" s="139">
        <v>93</v>
      </c>
      <c r="AA13" s="139">
        <v>93</v>
      </c>
      <c r="AB13" s="177">
        <f t="shared" si="8"/>
        <v>100</v>
      </c>
      <c r="AC13" s="118"/>
      <c r="AD13" s="119"/>
      <c r="AE13" s="119"/>
      <c r="AF13" s="119"/>
    </row>
    <row r="14" spans="1:32" s="120" customFormat="1" ht="16.149999999999999" customHeight="1">
      <c r="A14" s="175" t="s">
        <v>59</v>
      </c>
      <c r="B14" s="178">
        <v>238</v>
      </c>
      <c r="C14" s="178">
        <v>342</v>
      </c>
      <c r="D14" s="177">
        <f t="shared" si="0"/>
        <v>143.69747899159663</v>
      </c>
      <c r="E14" s="178">
        <v>204</v>
      </c>
      <c r="F14" s="178">
        <v>308</v>
      </c>
      <c r="G14" s="177">
        <f t="shared" si="1"/>
        <v>150.98039215686273</v>
      </c>
      <c r="H14" s="139">
        <v>20</v>
      </c>
      <c r="I14" s="139">
        <v>7</v>
      </c>
      <c r="J14" s="177">
        <f t="shared" si="2"/>
        <v>35</v>
      </c>
      <c r="K14" s="178">
        <v>98</v>
      </c>
      <c r="L14" s="178">
        <v>37</v>
      </c>
      <c r="M14" s="177">
        <f t="shared" si="3"/>
        <v>37.755102040816325</v>
      </c>
      <c r="N14" s="139">
        <v>45</v>
      </c>
      <c r="O14" s="139">
        <v>0</v>
      </c>
      <c r="P14" s="177">
        <f t="shared" si="4"/>
        <v>0</v>
      </c>
      <c r="Q14" s="139">
        <v>188</v>
      </c>
      <c r="R14" s="139">
        <v>167</v>
      </c>
      <c r="S14" s="177">
        <f t="shared" si="5"/>
        <v>88.829787234042556</v>
      </c>
      <c r="T14" s="139">
        <v>196</v>
      </c>
      <c r="U14" s="139">
        <v>320</v>
      </c>
      <c r="V14" s="177">
        <f t="shared" si="6"/>
        <v>163.26530612244898</v>
      </c>
      <c r="W14" s="178">
        <v>190</v>
      </c>
      <c r="X14" s="178">
        <v>290</v>
      </c>
      <c r="Y14" s="177">
        <f t="shared" si="7"/>
        <v>152.63157894736844</v>
      </c>
      <c r="Z14" s="139">
        <v>155</v>
      </c>
      <c r="AA14" s="139">
        <v>248</v>
      </c>
      <c r="AB14" s="177">
        <f t="shared" si="8"/>
        <v>160</v>
      </c>
      <c r="AC14" s="118"/>
      <c r="AD14" s="119"/>
      <c r="AE14" s="119"/>
      <c r="AF14" s="119"/>
    </row>
    <row r="15" spans="1:32" s="120" customFormat="1" ht="16.149999999999999" customHeight="1">
      <c r="A15" s="175" t="s">
        <v>60</v>
      </c>
      <c r="B15" s="178">
        <v>525</v>
      </c>
      <c r="C15" s="178">
        <v>665</v>
      </c>
      <c r="D15" s="177">
        <f t="shared" si="0"/>
        <v>126.66666666666666</v>
      </c>
      <c r="E15" s="178">
        <v>462</v>
      </c>
      <c r="F15" s="178">
        <v>602</v>
      </c>
      <c r="G15" s="177">
        <f t="shared" si="1"/>
        <v>130.30303030303031</v>
      </c>
      <c r="H15" s="139">
        <v>53</v>
      </c>
      <c r="I15" s="139">
        <v>18</v>
      </c>
      <c r="J15" s="177">
        <f t="shared" si="2"/>
        <v>33.962264150943398</v>
      </c>
      <c r="K15" s="178">
        <v>58</v>
      </c>
      <c r="L15" s="178">
        <v>65</v>
      </c>
      <c r="M15" s="177">
        <f t="shared" si="3"/>
        <v>112.06896551724137</v>
      </c>
      <c r="N15" s="139">
        <v>1</v>
      </c>
      <c r="O15" s="139">
        <v>0</v>
      </c>
      <c r="P15" s="177">
        <f t="shared" si="4"/>
        <v>0</v>
      </c>
      <c r="Q15" s="139">
        <v>382</v>
      </c>
      <c r="R15" s="139">
        <v>365</v>
      </c>
      <c r="S15" s="177">
        <f t="shared" si="5"/>
        <v>95.549738219895289</v>
      </c>
      <c r="T15" s="139">
        <v>447</v>
      </c>
      <c r="U15" s="139">
        <v>603</v>
      </c>
      <c r="V15" s="177">
        <f t="shared" si="6"/>
        <v>134.8993288590604</v>
      </c>
      <c r="W15" s="178">
        <v>403</v>
      </c>
      <c r="X15" s="178">
        <v>552</v>
      </c>
      <c r="Y15" s="177">
        <f t="shared" si="7"/>
        <v>136.9727047146402</v>
      </c>
      <c r="Z15" s="139">
        <v>363</v>
      </c>
      <c r="AA15" s="139">
        <v>472</v>
      </c>
      <c r="AB15" s="177">
        <f t="shared" si="8"/>
        <v>130.02754820936639</v>
      </c>
      <c r="AC15" s="118"/>
      <c r="AD15" s="119"/>
      <c r="AE15" s="119"/>
      <c r="AF15" s="119"/>
    </row>
    <row r="16" spans="1:32" s="120" customFormat="1" ht="16.149999999999999" customHeight="1">
      <c r="A16" s="175" t="s">
        <v>61</v>
      </c>
      <c r="B16" s="178">
        <v>831</v>
      </c>
      <c r="C16" s="178">
        <v>940</v>
      </c>
      <c r="D16" s="177">
        <f t="shared" si="0"/>
        <v>113.11672683513838</v>
      </c>
      <c r="E16" s="178">
        <v>662</v>
      </c>
      <c r="F16" s="178">
        <v>790</v>
      </c>
      <c r="G16" s="177">
        <f t="shared" si="1"/>
        <v>119.33534743202416</v>
      </c>
      <c r="H16" s="139">
        <v>61</v>
      </c>
      <c r="I16" s="139">
        <v>43</v>
      </c>
      <c r="J16" s="177">
        <f t="shared" si="2"/>
        <v>70.491803278688522</v>
      </c>
      <c r="K16" s="178">
        <v>74</v>
      </c>
      <c r="L16" s="178">
        <v>49</v>
      </c>
      <c r="M16" s="177">
        <f t="shared" si="3"/>
        <v>66.21621621621621</v>
      </c>
      <c r="N16" s="139">
        <v>21</v>
      </c>
      <c r="O16" s="139">
        <v>0</v>
      </c>
      <c r="P16" s="177">
        <f t="shared" si="4"/>
        <v>0</v>
      </c>
      <c r="Q16" s="139">
        <v>623</v>
      </c>
      <c r="R16" s="139">
        <v>624</v>
      </c>
      <c r="S16" s="177">
        <f t="shared" si="5"/>
        <v>100.16051364365973</v>
      </c>
      <c r="T16" s="139">
        <v>723</v>
      </c>
      <c r="U16" s="139">
        <v>845</v>
      </c>
      <c r="V16" s="177">
        <f t="shared" si="6"/>
        <v>116.87413554633473</v>
      </c>
      <c r="W16" s="178">
        <v>590</v>
      </c>
      <c r="X16" s="178">
        <v>697</v>
      </c>
      <c r="Y16" s="177">
        <f t="shared" si="7"/>
        <v>118.13559322033898</v>
      </c>
      <c r="Z16" s="139">
        <v>549</v>
      </c>
      <c r="AA16" s="139">
        <v>650</v>
      </c>
      <c r="AB16" s="177">
        <f t="shared" si="8"/>
        <v>118.39708561020036</v>
      </c>
      <c r="AC16" s="118"/>
      <c r="AD16" s="119"/>
      <c r="AE16" s="119"/>
      <c r="AF16" s="119"/>
    </row>
    <row r="17" spans="1:32" s="120" customFormat="1" ht="16.149999999999999" customHeight="1">
      <c r="A17" s="175" t="s">
        <v>62</v>
      </c>
      <c r="B17" s="178">
        <v>381</v>
      </c>
      <c r="C17" s="178">
        <v>595</v>
      </c>
      <c r="D17" s="177">
        <f t="shared" si="0"/>
        <v>156.16797900262466</v>
      </c>
      <c r="E17" s="178">
        <v>282</v>
      </c>
      <c r="F17" s="178">
        <v>405</v>
      </c>
      <c r="G17" s="177">
        <f t="shared" si="1"/>
        <v>143.61702127659575</v>
      </c>
      <c r="H17" s="139">
        <v>27</v>
      </c>
      <c r="I17" s="139">
        <v>19</v>
      </c>
      <c r="J17" s="177">
        <f t="shared" si="2"/>
        <v>70.370370370370367</v>
      </c>
      <c r="K17" s="178">
        <v>39</v>
      </c>
      <c r="L17" s="178">
        <v>23</v>
      </c>
      <c r="M17" s="177">
        <f t="shared" si="3"/>
        <v>58.974358974358978</v>
      </c>
      <c r="N17" s="139">
        <v>1</v>
      </c>
      <c r="O17" s="139">
        <v>6</v>
      </c>
      <c r="P17" s="177">
        <f t="shared" si="4"/>
        <v>600</v>
      </c>
      <c r="Q17" s="139">
        <v>275</v>
      </c>
      <c r="R17" s="139">
        <v>364</v>
      </c>
      <c r="S17" s="177">
        <f t="shared" si="5"/>
        <v>132.36363636363637</v>
      </c>
      <c r="T17" s="139">
        <v>343</v>
      </c>
      <c r="U17" s="139">
        <v>546</v>
      </c>
      <c r="V17" s="177">
        <f t="shared" si="6"/>
        <v>159.18367346938774</v>
      </c>
      <c r="W17" s="178">
        <v>259</v>
      </c>
      <c r="X17" s="178">
        <v>356</v>
      </c>
      <c r="Y17" s="177">
        <f t="shared" si="7"/>
        <v>137.45173745173744</v>
      </c>
      <c r="Z17" s="139">
        <v>223</v>
      </c>
      <c r="AA17" s="139">
        <v>287</v>
      </c>
      <c r="AB17" s="177">
        <f t="shared" si="8"/>
        <v>128.69955156950672</v>
      </c>
      <c r="AC17" s="118"/>
      <c r="AD17" s="119"/>
      <c r="AE17" s="119"/>
      <c r="AF17" s="119"/>
    </row>
    <row r="18" spans="1:32" s="120" customFormat="1" ht="16.149999999999999" customHeight="1">
      <c r="A18" s="175" t="s">
        <v>63</v>
      </c>
      <c r="B18" s="178">
        <v>364</v>
      </c>
      <c r="C18" s="178">
        <v>297</v>
      </c>
      <c r="D18" s="177">
        <f t="shared" si="0"/>
        <v>81.593406593406598</v>
      </c>
      <c r="E18" s="178">
        <v>292</v>
      </c>
      <c r="F18" s="178">
        <v>272</v>
      </c>
      <c r="G18" s="177">
        <f t="shared" si="1"/>
        <v>93.150684931506845</v>
      </c>
      <c r="H18" s="139">
        <v>49</v>
      </c>
      <c r="I18" s="139">
        <v>5</v>
      </c>
      <c r="J18" s="177">
        <f t="shared" si="2"/>
        <v>10.204081632653061</v>
      </c>
      <c r="K18" s="178">
        <v>79</v>
      </c>
      <c r="L18" s="178">
        <v>46</v>
      </c>
      <c r="M18" s="177">
        <f t="shared" si="3"/>
        <v>58.22784810126582</v>
      </c>
      <c r="N18" s="139">
        <v>20</v>
      </c>
      <c r="O18" s="139">
        <v>13</v>
      </c>
      <c r="P18" s="177">
        <f t="shared" si="4"/>
        <v>65</v>
      </c>
      <c r="Q18" s="139">
        <v>251</v>
      </c>
      <c r="R18" s="139">
        <v>144</v>
      </c>
      <c r="S18" s="177">
        <f t="shared" si="5"/>
        <v>57.370517928286858</v>
      </c>
      <c r="T18" s="139">
        <v>294</v>
      </c>
      <c r="U18" s="139">
        <v>277</v>
      </c>
      <c r="V18" s="177">
        <f t="shared" si="6"/>
        <v>94.217687074829939</v>
      </c>
      <c r="W18" s="178">
        <v>257</v>
      </c>
      <c r="X18" s="178">
        <v>254</v>
      </c>
      <c r="Y18" s="177">
        <f t="shared" si="7"/>
        <v>98.832684824902728</v>
      </c>
      <c r="Z18" s="139">
        <v>232</v>
      </c>
      <c r="AA18" s="139">
        <v>235</v>
      </c>
      <c r="AB18" s="177">
        <f t="shared" si="8"/>
        <v>101.29310344827587</v>
      </c>
      <c r="AC18" s="118"/>
      <c r="AD18" s="119"/>
      <c r="AE18" s="119"/>
      <c r="AF18" s="119"/>
    </row>
    <row r="19" spans="1:32" s="120" customFormat="1" ht="16.149999999999999" customHeight="1">
      <c r="A19" s="175" t="s">
        <v>64</v>
      </c>
      <c r="B19" s="178">
        <v>335</v>
      </c>
      <c r="C19" s="178">
        <v>360</v>
      </c>
      <c r="D19" s="177">
        <f t="shared" si="0"/>
        <v>107.46268656716418</v>
      </c>
      <c r="E19" s="178">
        <v>313</v>
      </c>
      <c r="F19" s="178">
        <v>356</v>
      </c>
      <c r="G19" s="177">
        <f t="shared" si="1"/>
        <v>113.73801916932906</v>
      </c>
      <c r="H19" s="139">
        <v>27</v>
      </c>
      <c r="I19" s="139">
        <v>9</v>
      </c>
      <c r="J19" s="177">
        <f t="shared" si="2"/>
        <v>33.333333333333329</v>
      </c>
      <c r="K19" s="178">
        <v>112</v>
      </c>
      <c r="L19" s="178">
        <v>41</v>
      </c>
      <c r="M19" s="177">
        <f t="shared" si="3"/>
        <v>36.607142857142854</v>
      </c>
      <c r="N19" s="139">
        <v>7</v>
      </c>
      <c r="O19" s="139">
        <v>6</v>
      </c>
      <c r="P19" s="177">
        <f t="shared" si="4"/>
        <v>85.714285714285708</v>
      </c>
      <c r="Q19" s="139">
        <v>259</v>
      </c>
      <c r="R19" s="139">
        <v>204</v>
      </c>
      <c r="S19" s="177">
        <f t="shared" si="5"/>
        <v>78.764478764478767</v>
      </c>
      <c r="T19" s="139">
        <v>278</v>
      </c>
      <c r="U19" s="139">
        <v>323</v>
      </c>
      <c r="V19" s="177">
        <f t="shared" si="6"/>
        <v>116.18705035971225</v>
      </c>
      <c r="W19" s="178">
        <v>271</v>
      </c>
      <c r="X19" s="178">
        <v>319</v>
      </c>
      <c r="Y19" s="177">
        <f t="shared" si="7"/>
        <v>117.71217712177122</v>
      </c>
      <c r="Z19" s="139">
        <v>213</v>
      </c>
      <c r="AA19" s="139">
        <v>265</v>
      </c>
      <c r="AB19" s="177">
        <f t="shared" si="8"/>
        <v>124.4131455399061</v>
      </c>
      <c r="AC19" s="118"/>
      <c r="AD19" s="189"/>
      <c r="AE19" s="119"/>
      <c r="AF19" s="119"/>
    </row>
    <row r="20" spans="1:32" s="120" customFormat="1" ht="16.149999999999999" customHeight="1">
      <c r="A20" s="175" t="s">
        <v>65</v>
      </c>
      <c r="B20" s="178">
        <v>753</v>
      </c>
      <c r="C20" s="178">
        <v>1014</v>
      </c>
      <c r="D20" s="177">
        <f t="shared" si="0"/>
        <v>134.66135458167329</v>
      </c>
      <c r="E20" s="178">
        <v>446</v>
      </c>
      <c r="F20" s="178">
        <v>617</v>
      </c>
      <c r="G20" s="177">
        <f t="shared" si="1"/>
        <v>138.34080717488791</v>
      </c>
      <c r="H20" s="139">
        <v>51</v>
      </c>
      <c r="I20" s="139">
        <v>40</v>
      </c>
      <c r="J20" s="177">
        <f t="shared" si="2"/>
        <v>78.431372549019613</v>
      </c>
      <c r="K20" s="178">
        <v>76</v>
      </c>
      <c r="L20" s="178">
        <v>32</v>
      </c>
      <c r="M20" s="177">
        <f t="shared" si="3"/>
        <v>42.105263157894733</v>
      </c>
      <c r="N20" s="139">
        <v>72</v>
      </c>
      <c r="O20" s="139">
        <v>39</v>
      </c>
      <c r="P20" s="177">
        <f t="shared" si="4"/>
        <v>54.166666666666664</v>
      </c>
      <c r="Q20" s="139">
        <v>384</v>
      </c>
      <c r="R20" s="139">
        <v>426</v>
      </c>
      <c r="S20" s="177">
        <f t="shared" si="5"/>
        <v>110.9375</v>
      </c>
      <c r="T20" s="139">
        <v>680</v>
      </c>
      <c r="U20" s="139">
        <v>935</v>
      </c>
      <c r="V20" s="177">
        <f t="shared" si="6"/>
        <v>137.5</v>
      </c>
      <c r="W20" s="178">
        <v>395</v>
      </c>
      <c r="X20" s="178">
        <v>546</v>
      </c>
      <c r="Y20" s="177">
        <f t="shared" si="7"/>
        <v>138.22784810126583</v>
      </c>
      <c r="Z20" s="139">
        <v>380</v>
      </c>
      <c r="AA20" s="139">
        <v>476</v>
      </c>
      <c r="AB20" s="177">
        <f t="shared" si="8"/>
        <v>125.26315789473684</v>
      </c>
      <c r="AC20" s="118"/>
      <c r="AD20" s="119"/>
      <c r="AE20" s="119"/>
      <c r="AF20" s="119"/>
    </row>
    <row r="21" spans="1:32" s="120" customFormat="1" ht="16.149999999999999" customHeight="1">
      <c r="A21" s="175" t="s">
        <v>66</v>
      </c>
      <c r="B21" s="178">
        <v>426</v>
      </c>
      <c r="C21" s="178">
        <v>496</v>
      </c>
      <c r="D21" s="177">
        <f t="shared" si="0"/>
        <v>116.4319248826291</v>
      </c>
      <c r="E21" s="178">
        <v>356</v>
      </c>
      <c r="F21" s="178">
        <v>418</v>
      </c>
      <c r="G21" s="177">
        <f t="shared" si="1"/>
        <v>117.41573033707866</v>
      </c>
      <c r="H21" s="139">
        <v>28</v>
      </c>
      <c r="I21" s="139">
        <v>5</v>
      </c>
      <c r="J21" s="177">
        <f t="shared" si="2"/>
        <v>17.857142857142858</v>
      </c>
      <c r="K21" s="178">
        <v>80</v>
      </c>
      <c r="L21" s="178">
        <v>0</v>
      </c>
      <c r="M21" s="177">
        <f t="shared" si="3"/>
        <v>0</v>
      </c>
      <c r="N21" s="139">
        <v>3</v>
      </c>
      <c r="O21" s="139">
        <v>0</v>
      </c>
      <c r="P21" s="177">
        <f t="shared" si="4"/>
        <v>0</v>
      </c>
      <c r="Q21" s="139">
        <v>344</v>
      </c>
      <c r="R21" s="139">
        <v>401</v>
      </c>
      <c r="S21" s="177">
        <f t="shared" si="5"/>
        <v>116.56976744186048</v>
      </c>
      <c r="T21" s="139">
        <v>382</v>
      </c>
      <c r="U21" s="139">
        <v>471</v>
      </c>
      <c r="V21" s="177">
        <f t="shared" si="6"/>
        <v>123.29842931937173</v>
      </c>
      <c r="W21" s="178">
        <v>325</v>
      </c>
      <c r="X21" s="178">
        <v>394</v>
      </c>
      <c r="Y21" s="177">
        <f t="shared" si="7"/>
        <v>121.23076923076923</v>
      </c>
      <c r="Z21" s="139">
        <v>281</v>
      </c>
      <c r="AA21" s="139">
        <v>336</v>
      </c>
      <c r="AB21" s="177">
        <f t="shared" si="8"/>
        <v>119.5729537366548</v>
      </c>
      <c r="AC21" s="140"/>
      <c r="AD21" s="140"/>
      <c r="AE21" s="140"/>
      <c r="AF21" s="140"/>
    </row>
    <row r="22" spans="1:32" s="120" customFormat="1" ht="16.149999999999999" customHeight="1">
      <c r="A22" s="175" t="s">
        <v>67</v>
      </c>
      <c r="B22" s="178">
        <v>331</v>
      </c>
      <c r="C22" s="178">
        <v>492</v>
      </c>
      <c r="D22" s="177">
        <f t="shared" si="0"/>
        <v>148.64048338368582</v>
      </c>
      <c r="E22" s="178">
        <v>288</v>
      </c>
      <c r="F22" s="178">
        <v>385</v>
      </c>
      <c r="G22" s="177">
        <f t="shared" si="1"/>
        <v>133.68055555555557</v>
      </c>
      <c r="H22" s="139">
        <v>33</v>
      </c>
      <c r="I22" s="139">
        <v>18</v>
      </c>
      <c r="J22" s="177">
        <f t="shared" si="2"/>
        <v>54.54545454545454</v>
      </c>
      <c r="K22" s="178">
        <v>114</v>
      </c>
      <c r="L22" s="178">
        <v>40</v>
      </c>
      <c r="M22" s="177">
        <f t="shared" si="3"/>
        <v>35.087719298245609</v>
      </c>
      <c r="N22" s="139">
        <v>47</v>
      </c>
      <c r="O22" s="139">
        <v>16</v>
      </c>
      <c r="P22" s="177">
        <f t="shared" si="4"/>
        <v>34.042553191489361</v>
      </c>
      <c r="Q22" s="139">
        <v>263</v>
      </c>
      <c r="R22" s="139">
        <v>208</v>
      </c>
      <c r="S22" s="177">
        <f t="shared" si="5"/>
        <v>79.087452471482891</v>
      </c>
      <c r="T22" s="139">
        <v>280</v>
      </c>
      <c r="U22" s="139">
        <v>445</v>
      </c>
      <c r="V22" s="177">
        <f t="shared" si="6"/>
        <v>158.92857142857142</v>
      </c>
      <c r="W22" s="178">
        <v>264</v>
      </c>
      <c r="X22" s="178">
        <v>343</v>
      </c>
      <c r="Y22" s="177">
        <f t="shared" si="7"/>
        <v>129.92424242424244</v>
      </c>
      <c r="Z22" s="139">
        <v>250</v>
      </c>
      <c r="AA22" s="139">
        <v>312</v>
      </c>
      <c r="AB22" s="177">
        <f t="shared" si="8"/>
        <v>124.8</v>
      </c>
      <c r="AC22" s="118"/>
      <c r="AD22" s="119"/>
      <c r="AE22" s="119"/>
      <c r="AF22" s="119"/>
    </row>
    <row r="23" spans="1:32" s="120" customFormat="1" ht="16.149999999999999" customHeight="1">
      <c r="A23" s="175" t="s">
        <v>68</v>
      </c>
      <c r="B23" s="178">
        <v>697</v>
      </c>
      <c r="C23" s="178">
        <v>720</v>
      </c>
      <c r="D23" s="177">
        <f t="shared" si="0"/>
        <v>103.29985652797704</v>
      </c>
      <c r="E23" s="178">
        <v>511</v>
      </c>
      <c r="F23" s="178">
        <v>551</v>
      </c>
      <c r="G23" s="177">
        <f t="shared" si="1"/>
        <v>107.82778864970646</v>
      </c>
      <c r="H23" s="139">
        <v>13</v>
      </c>
      <c r="I23" s="139">
        <v>26</v>
      </c>
      <c r="J23" s="177">
        <f t="shared" si="2"/>
        <v>200</v>
      </c>
      <c r="K23" s="178">
        <v>84</v>
      </c>
      <c r="L23" s="178">
        <v>49</v>
      </c>
      <c r="M23" s="177">
        <f t="shared" si="3"/>
        <v>58.333333333333336</v>
      </c>
      <c r="N23" s="139">
        <v>0</v>
      </c>
      <c r="O23" s="139">
        <v>8</v>
      </c>
      <c r="P23" s="177"/>
      <c r="Q23" s="139">
        <v>464</v>
      </c>
      <c r="R23" s="139">
        <v>361</v>
      </c>
      <c r="S23" s="177">
        <f t="shared" si="5"/>
        <v>77.801724137931032</v>
      </c>
      <c r="T23" s="139">
        <v>643</v>
      </c>
      <c r="U23" s="139">
        <v>669</v>
      </c>
      <c r="V23" s="177">
        <f t="shared" si="6"/>
        <v>104.04354587869362</v>
      </c>
      <c r="W23" s="178">
        <v>473</v>
      </c>
      <c r="X23" s="178">
        <v>505</v>
      </c>
      <c r="Y23" s="177">
        <f t="shared" si="7"/>
        <v>106.76532769556026</v>
      </c>
      <c r="Z23" s="139">
        <v>437</v>
      </c>
      <c r="AA23" s="139">
        <v>451</v>
      </c>
      <c r="AB23" s="177">
        <f t="shared" si="8"/>
        <v>103.20366132723112</v>
      </c>
      <c r="AC23" s="118"/>
      <c r="AD23" s="119"/>
      <c r="AE23" s="119"/>
      <c r="AF23" s="119"/>
    </row>
    <row r="24" spans="1:32" s="120" customFormat="1" ht="16.149999999999999" customHeight="1">
      <c r="A24" s="175" t="s">
        <v>69</v>
      </c>
      <c r="B24" s="178">
        <v>465</v>
      </c>
      <c r="C24" s="178">
        <v>439</v>
      </c>
      <c r="D24" s="177">
        <f t="shared" si="0"/>
        <v>94.408602150537632</v>
      </c>
      <c r="E24" s="178">
        <v>413</v>
      </c>
      <c r="F24" s="178">
        <v>406</v>
      </c>
      <c r="G24" s="177">
        <f t="shared" si="1"/>
        <v>98.305084745762713</v>
      </c>
      <c r="H24" s="139">
        <v>24</v>
      </c>
      <c r="I24" s="139">
        <v>9</v>
      </c>
      <c r="J24" s="177">
        <f t="shared" si="2"/>
        <v>37.5</v>
      </c>
      <c r="K24" s="178">
        <v>21</v>
      </c>
      <c r="L24" s="178">
        <v>17</v>
      </c>
      <c r="M24" s="177">
        <f t="shared" si="3"/>
        <v>80.952380952380949</v>
      </c>
      <c r="N24" s="139">
        <v>2</v>
      </c>
      <c r="O24" s="139">
        <v>0</v>
      </c>
      <c r="P24" s="177">
        <f t="shared" si="4"/>
        <v>0</v>
      </c>
      <c r="Q24" s="139">
        <v>284</v>
      </c>
      <c r="R24" s="139">
        <v>303</v>
      </c>
      <c r="S24" s="177">
        <f t="shared" si="5"/>
        <v>106.69014084507043</v>
      </c>
      <c r="T24" s="139">
        <v>402</v>
      </c>
      <c r="U24" s="139">
        <v>396</v>
      </c>
      <c r="V24" s="177">
        <f t="shared" si="6"/>
        <v>98.507462686567166</v>
      </c>
      <c r="W24" s="178">
        <v>373</v>
      </c>
      <c r="X24" s="178">
        <v>365</v>
      </c>
      <c r="Y24" s="177">
        <f t="shared" si="7"/>
        <v>97.855227882037525</v>
      </c>
      <c r="Z24" s="139">
        <v>316</v>
      </c>
      <c r="AA24" s="139">
        <v>299</v>
      </c>
      <c r="AB24" s="177">
        <f t="shared" si="8"/>
        <v>94.620253164556971</v>
      </c>
      <c r="AC24" s="118"/>
      <c r="AD24" s="119"/>
      <c r="AE24" s="119"/>
      <c r="AF24" s="119"/>
    </row>
    <row r="25" spans="1:32" s="120" customFormat="1" ht="16.149999999999999" customHeight="1">
      <c r="A25" s="175" t="s">
        <v>70</v>
      </c>
      <c r="B25" s="178">
        <v>227</v>
      </c>
      <c r="C25" s="178">
        <v>303</v>
      </c>
      <c r="D25" s="177">
        <f t="shared" si="0"/>
        <v>133.48017621145374</v>
      </c>
      <c r="E25" s="178">
        <v>179</v>
      </c>
      <c r="F25" s="178">
        <v>263</v>
      </c>
      <c r="G25" s="177">
        <f t="shared" si="1"/>
        <v>146.92737430167597</v>
      </c>
      <c r="H25" s="139">
        <v>10</v>
      </c>
      <c r="I25" s="139">
        <v>2</v>
      </c>
      <c r="J25" s="177">
        <f t="shared" si="2"/>
        <v>20</v>
      </c>
      <c r="K25" s="178">
        <v>1</v>
      </c>
      <c r="L25" s="178">
        <v>1</v>
      </c>
      <c r="M25" s="177">
        <f t="shared" si="3"/>
        <v>100</v>
      </c>
      <c r="N25" s="139">
        <v>42</v>
      </c>
      <c r="O25" s="139">
        <v>1</v>
      </c>
      <c r="P25" s="177">
        <f t="shared" si="4"/>
        <v>2.3809523809523809</v>
      </c>
      <c r="Q25" s="139">
        <v>174</v>
      </c>
      <c r="R25" s="139">
        <v>193</v>
      </c>
      <c r="S25" s="177">
        <f t="shared" si="5"/>
        <v>110.91954022988506</v>
      </c>
      <c r="T25" s="139">
        <v>190</v>
      </c>
      <c r="U25" s="139">
        <v>276</v>
      </c>
      <c r="V25" s="177">
        <f t="shared" si="6"/>
        <v>145.26315789473685</v>
      </c>
      <c r="W25" s="178">
        <v>151</v>
      </c>
      <c r="X25" s="178">
        <v>237</v>
      </c>
      <c r="Y25" s="177">
        <f t="shared" si="7"/>
        <v>156.95364238410596</v>
      </c>
      <c r="Z25" s="139">
        <v>137</v>
      </c>
      <c r="AA25" s="139">
        <v>207</v>
      </c>
      <c r="AB25" s="177">
        <f t="shared" si="8"/>
        <v>151.09489051094891</v>
      </c>
      <c r="AC25" s="118"/>
      <c r="AD25" s="119"/>
      <c r="AE25" s="119"/>
      <c r="AF25" s="119"/>
    </row>
    <row r="26" spans="1:32" s="120" customFormat="1" ht="16.149999999999999" customHeight="1">
      <c r="A26" s="175" t="s">
        <v>71</v>
      </c>
      <c r="B26" s="178">
        <v>479</v>
      </c>
      <c r="C26" s="178">
        <v>467</v>
      </c>
      <c r="D26" s="177">
        <f t="shared" si="0"/>
        <v>97.494780793319407</v>
      </c>
      <c r="E26" s="178">
        <v>263</v>
      </c>
      <c r="F26" s="178">
        <v>345</v>
      </c>
      <c r="G26" s="177">
        <f t="shared" si="1"/>
        <v>131.1787072243346</v>
      </c>
      <c r="H26" s="139">
        <v>42</v>
      </c>
      <c r="I26" s="139">
        <v>13</v>
      </c>
      <c r="J26" s="177">
        <f t="shared" si="2"/>
        <v>30.952380952380953</v>
      </c>
      <c r="K26" s="178">
        <v>58</v>
      </c>
      <c r="L26" s="178">
        <v>28</v>
      </c>
      <c r="M26" s="177">
        <f t="shared" si="3"/>
        <v>48.275862068965516</v>
      </c>
      <c r="N26" s="139">
        <v>4</v>
      </c>
      <c r="O26" s="139">
        <v>3</v>
      </c>
      <c r="P26" s="177">
        <f t="shared" si="4"/>
        <v>75</v>
      </c>
      <c r="Q26" s="139">
        <v>261</v>
      </c>
      <c r="R26" s="139">
        <v>335</v>
      </c>
      <c r="S26" s="177">
        <f t="shared" si="5"/>
        <v>128.35249042145594</v>
      </c>
      <c r="T26" s="139">
        <v>392</v>
      </c>
      <c r="U26" s="139">
        <v>411</v>
      </c>
      <c r="V26" s="177">
        <f t="shared" si="6"/>
        <v>104.84693877551021</v>
      </c>
      <c r="W26" s="178">
        <v>230</v>
      </c>
      <c r="X26" s="178">
        <v>310</v>
      </c>
      <c r="Y26" s="177">
        <f t="shared" si="7"/>
        <v>134.78260869565219</v>
      </c>
      <c r="Z26" s="139">
        <v>203</v>
      </c>
      <c r="AA26" s="139">
        <v>266</v>
      </c>
      <c r="AB26" s="177">
        <f t="shared" si="8"/>
        <v>131.0344827586207</v>
      </c>
      <c r="AC26" s="118"/>
      <c r="AD26" s="119"/>
      <c r="AE26" s="119"/>
      <c r="AF26" s="119"/>
    </row>
    <row r="27" spans="1:32" s="120" customFormat="1" ht="16.149999999999999" customHeight="1">
      <c r="A27" s="175" t="s">
        <v>72</v>
      </c>
      <c r="B27" s="178">
        <v>211</v>
      </c>
      <c r="C27" s="178">
        <v>416</v>
      </c>
      <c r="D27" s="177">
        <f t="shared" si="0"/>
        <v>197.15639810426541</v>
      </c>
      <c r="E27" s="178">
        <v>133</v>
      </c>
      <c r="F27" s="178">
        <v>325</v>
      </c>
      <c r="G27" s="177">
        <f t="shared" si="1"/>
        <v>244.36090225563908</v>
      </c>
      <c r="H27" s="139">
        <v>32</v>
      </c>
      <c r="I27" s="139">
        <v>12</v>
      </c>
      <c r="J27" s="177">
        <f t="shared" si="2"/>
        <v>37.5</v>
      </c>
      <c r="K27" s="178">
        <v>18</v>
      </c>
      <c r="L27" s="178">
        <v>10</v>
      </c>
      <c r="M27" s="177">
        <f t="shared" si="3"/>
        <v>55.555555555555557</v>
      </c>
      <c r="N27" s="139">
        <v>5</v>
      </c>
      <c r="O27" s="139">
        <v>3</v>
      </c>
      <c r="P27" s="177">
        <f t="shared" si="4"/>
        <v>60</v>
      </c>
      <c r="Q27" s="139">
        <v>119</v>
      </c>
      <c r="R27" s="139">
        <v>242</v>
      </c>
      <c r="S27" s="177">
        <f t="shared" si="5"/>
        <v>203.36134453781511</v>
      </c>
      <c r="T27" s="139">
        <v>170</v>
      </c>
      <c r="U27" s="139">
        <v>357</v>
      </c>
      <c r="V27" s="177">
        <f t="shared" si="6"/>
        <v>210</v>
      </c>
      <c r="W27" s="178">
        <v>113</v>
      </c>
      <c r="X27" s="178">
        <v>270</v>
      </c>
      <c r="Y27" s="177">
        <f t="shared" si="7"/>
        <v>238.93805309734515</v>
      </c>
      <c r="Z27" s="139">
        <v>99</v>
      </c>
      <c r="AA27" s="139">
        <v>227</v>
      </c>
      <c r="AB27" s="177">
        <f t="shared" si="8"/>
        <v>229.29292929292927</v>
      </c>
      <c r="AC27" s="118"/>
      <c r="AD27" s="119"/>
      <c r="AE27" s="119"/>
      <c r="AF27" s="119"/>
    </row>
    <row r="28" spans="1:32" s="120" customFormat="1" ht="16.149999999999999" customHeight="1">
      <c r="A28" s="175" t="s">
        <v>73</v>
      </c>
      <c r="B28" s="178">
        <v>738</v>
      </c>
      <c r="C28" s="178">
        <v>1093</v>
      </c>
      <c r="D28" s="177">
        <f t="shared" si="0"/>
        <v>148.10298102981031</v>
      </c>
      <c r="E28" s="178">
        <v>249</v>
      </c>
      <c r="F28" s="178">
        <v>564</v>
      </c>
      <c r="G28" s="177">
        <f t="shared" si="1"/>
        <v>226.50602409638557</v>
      </c>
      <c r="H28" s="139">
        <v>169</v>
      </c>
      <c r="I28" s="139">
        <v>40</v>
      </c>
      <c r="J28" s="177">
        <f t="shared" si="2"/>
        <v>23.668639053254438</v>
      </c>
      <c r="K28" s="178">
        <v>6</v>
      </c>
      <c r="L28" s="178">
        <v>9</v>
      </c>
      <c r="M28" s="177">
        <f t="shared" si="3"/>
        <v>150</v>
      </c>
      <c r="N28" s="139">
        <v>9</v>
      </c>
      <c r="O28" s="139">
        <v>0</v>
      </c>
      <c r="P28" s="177">
        <f t="shared" si="4"/>
        <v>0</v>
      </c>
      <c r="Q28" s="139">
        <v>170</v>
      </c>
      <c r="R28" s="139">
        <v>309</v>
      </c>
      <c r="S28" s="177">
        <f t="shared" si="5"/>
        <v>181.76470588235293</v>
      </c>
      <c r="T28" s="139">
        <v>521</v>
      </c>
      <c r="U28" s="139">
        <v>954</v>
      </c>
      <c r="V28" s="177">
        <f t="shared" si="6"/>
        <v>183.10940499040308</v>
      </c>
      <c r="W28" s="178">
        <v>178</v>
      </c>
      <c r="X28" s="178">
        <v>433</v>
      </c>
      <c r="Y28" s="177">
        <f t="shared" si="7"/>
        <v>243.25842696629212</v>
      </c>
      <c r="Z28" s="139">
        <v>140</v>
      </c>
      <c r="AA28" s="139">
        <v>369</v>
      </c>
      <c r="AB28" s="177">
        <f t="shared" si="8"/>
        <v>263.57142857142856</v>
      </c>
      <c r="AC28" s="118"/>
      <c r="AD28" s="119"/>
      <c r="AE28" s="119"/>
      <c r="AF28" s="119"/>
    </row>
    <row r="29" spans="1:32" ht="18" customHeight="1">
      <c r="B29" s="123"/>
      <c r="E29" s="123"/>
      <c r="X29" s="305"/>
      <c r="Y29" s="305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Q4:S5"/>
    <mergeCell ref="T4:V5"/>
    <mergeCell ref="W4:Y5"/>
    <mergeCell ref="N4:P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activeCell="P33" sqref="P33"/>
    </sheetView>
  </sheetViews>
  <sheetFormatPr defaultRowHeight="14.25"/>
  <cols>
    <col min="1" max="1" width="20.7109375" style="51" customWidth="1"/>
    <col min="2" max="2" width="11" style="51" customWidth="1"/>
    <col min="3" max="3" width="9.85546875" style="51" customWidth="1"/>
    <col min="4" max="4" width="8.28515625" style="51" customWidth="1"/>
    <col min="5" max="6" width="11.7109375" style="51" customWidth="1"/>
    <col min="7" max="7" width="7.42578125" style="51" customWidth="1"/>
    <col min="8" max="8" width="11.85546875" style="51" customWidth="1"/>
    <col min="9" max="9" width="11" style="51" customWidth="1"/>
    <col min="10" max="10" width="7.42578125" style="51" customWidth="1"/>
    <col min="11" max="12" width="9.42578125" style="51" customWidth="1"/>
    <col min="13" max="13" width="9" style="51" customWidth="1"/>
    <col min="14" max="14" width="10" style="51" customWidth="1"/>
    <col min="15" max="15" width="9.140625" style="51"/>
    <col min="16" max="16" width="8.140625" style="51" customWidth="1"/>
    <col min="17" max="18" width="9.5703125" style="51" customWidth="1"/>
    <col min="19" max="19" width="8.140625" style="51" customWidth="1"/>
    <col min="20" max="20" width="10.5703125" style="51" customWidth="1"/>
    <col min="21" max="21" width="10.7109375" style="51" customWidth="1"/>
    <col min="22" max="22" width="8.140625" style="51" customWidth="1"/>
    <col min="23" max="23" width="8.28515625" style="51" customWidth="1"/>
    <col min="24" max="24" width="8.42578125" style="51" customWidth="1"/>
    <col min="25" max="25" width="8.28515625" style="51" customWidth="1"/>
    <col min="26" max="16384" width="9.140625" style="51"/>
  </cols>
  <sheetData>
    <row r="1" spans="1:32" s="27" customFormat="1" ht="73.5" customHeight="1">
      <c r="B1" s="231" t="s">
        <v>108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6"/>
      <c r="O1" s="26"/>
      <c r="P1" s="26"/>
      <c r="Q1" s="26"/>
      <c r="R1" s="26"/>
      <c r="S1" s="26"/>
      <c r="T1" s="26"/>
      <c r="U1" s="26"/>
      <c r="V1" s="26"/>
      <c r="W1" s="26"/>
      <c r="X1" s="233"/>
      <c r="Y1" s="233"/>
      <c r="Z1" s="141"/>
      <c r="AB1" s="166" t="s">
        <v>25</v>
      </c>
    </row>
    <row r="2" spans="1:32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54" t="s">
        <v>8</v>
      </c>
      <c r="N2" s="154"/>
      <c r="O2" s="28"/>
      <c r="P2" s="28"/>
      <c r="Q2" s="29"/>
      <c r="R2" s="29"/>
      <c r="S2" s="29"/>
      <c r="T2" s="29"/>
      <c r="U2" s="29"/>
      <c r="V2" s="29"/>
      <c r="X2" s="232"/>
      <c r="Y2" s="232"/>
      <c r="Z2" s="230"/>
      <c r="AA2" s="230"/>
      <c r="AB2" s="226" t="s">
        <v>8</v>
      </c>
      <c r="AC2" s="226"/>
    </row>
    <row r="3" spans="1:32" s="32" customFormat="1" ht="67.5" customHeight="1">
      <c r="A3" s="237"/>
      <c r="B3" s="227" t="s">
        <v>36</v>
      </c>
      <c r="C3" s="227"/>
      <c r="D3" s="227"/>
      <c r="E3" s="227" t="s">
        <v>37</v>
      </c>
      <c r="F3" s="227"/>
      <c r="G3" s="227"/>
      <c r="H3" s="227" t="s">
        <v>22</v>
      </c>
      <c r="I3" s="227"/>
      <c r="J3" s="227"/>
      <c r="K3" s="227" t="s">
        <v>13</v>
      </c>
      <c r="L3" s="227"/>
      <c r="M3" s="227"/>
      <c r="N3" s="227" t="s">
        <v>14</v>
      </c>
      <c r="O3" s="227"/>
      <c r="P3" s="227"/>
      <c r="Q3" s="234" t="s">
        <v>12</v>
      </c>
      <c r="R3" s="235"/>
      <c r="S3" s="236"/>
      <c r="T3" s="227" t="s">
        <v>31</v>
      </c>
      <c r="U3" s="227"/>
      <c r="V3" s="227"/>
      <c r="W3" s="227" t="s">
        <v>15</v>
      </c>
      <c r="X3" s="227"/>
      <c r="Y3" s="227"/>
      <c r="Z3" s="227" t="s">
        <v>19</v>
      </c>
      <c r="AA3" s="227"/>
      <c r="AB3" s="227"/>
    </row>
    <row r="4" spans="1:32" s="33" customFormat="1" ht="19.5" customHeight="1">
      <c r="A4" s="237"/>
      <c r="B4" s="228" t="s">
        <v>28</v>
      </c>
      <c r="C4" s="228" t="s">
        <v>42</v>
      </c>
      <c r="D4" s="229" t="s">
        <v>3</v>
      </c>
      <c r="E4" s="228" t="s">
        <v>28</v>
      </c>
      <c r="F4" s="228" t="s">
        <v>42</v>
      </c>
      <c r="G4" s="229" t="s">
        <v>3</v>
      </c>
      <c r="H4" s="228" t="s">
        <v>28</v>
      </c>
      <c r="I4" s="228" t="s">
        <v>42</v>
      </c>
      <c r="J4" s="229" t="s">
        <v>3</v>
      </c>
      <c r="K4" s="228" t="s">
        <v>28</v>
      </c>
      <c r="L4" s="228" t="s">
        <v>42</v>
      </c>
      <c r="M4" s="229" t="s">
        <v>3</v>
      </c>
      <c r="N4" s="228" t="s">
        <v>28</v>
      </c>
      <c r="O4" s="228" t="s">
        <v>42</v>
      </c>
      <c r="P4" s="229" t="s">
        <v>3</v>
      </c>
      <c r="Q4" s="228" t="s">
        <v>28</v>
      </c>
      <c r="R4" s="228" t="s">
        <v>42</v>
      </c>
      <c r="S4" s="229" t="s">
        <v>3</v>
      </c>
      <c r="T4" s="228" t="s">
        <v>28</v>
      </c>
      <c r="U4" s="228" t="s">
        <v>42</v>
      </c>
      <c r="V4" s="229" t="s">
        <v>3</v>
      </c>
      <c r="W4" s="228" t="s">
        <v>28</v>
      </c>
      <c r="X4" s="228" t="s">
        <v>42</v>
      </c>
      <c r="Y4" s="229" t="s">
        <v>3</v>
      </c>
      <c r="Z4" s="228" t="s">
        <v>28</v>
      </c>
      <c r="AA4" s="228" t="s">
        <v>42</v>
      </c>
      <c r="AB4" s="229" t="s">
        <v>3</v>
      </c>
    </row>
    <row r="5" spans="1:32" s="33" customFormat="1" ht="15.75" customHeight="1">
      <c r="A5" s="237"/>
      <c r="B5" s="228"/>
      <c r="C5" s="228"/>
      <c r="D5" s="229"/>
      <c r="E5" s="228"/>
      <c r="F5" s="228"/>
      <c r="G5" s="229"/>
      <c r="H5" s="228"/>
      <c r="I5" s="228"/>
      <c r="J5" s="229"/>
      <c r="K5" s="228"/>
      <c r="L5" s="228"/>
      <c r="M5" s="229"/>
      <c r="N5" s="228"/>
      <c r="O5" s="228"/>
      <c r="P5" s="229"/>
      <c r="Q5" s="228"/>
      <c r="R5" s="228"/>
      <c r="S5" s="229"/>
      <c r="T5" s="228"/>
      <c r="U5" s="228"/>
      <c r="V5" s="229"/>
      <c r="W5" s="228"/>
      <c r="X5" s="228"/>
      <c r="Y5" s="229"/>
      <c r="Z5" s="228"/>
      <c r="AA5" s="228"/>
      <c r="AB5" s="229"/>
    </row>
    <row r="6" spans="1:32" s="144" customFormat="1" ht="11.25" customHeight="1">
      <c r="A6" s="142" t="s">
        <v>4</v>
      </c>
      <c r="B6" s="143">
        <v>1</v>
      </c>
      <c r="C6" s="143">
        <v>2</v>
      </c>
      <c r="D6" s="143">
        <v>3</v>
      </c>
      <c r="E6" s="143">
        <v>4</v>
      </c>
      <c r="F6" s="143">
        <v>5</v>
      </c>
      <c r="G6" s="143">
        <v>6</v>
      </c>
      <c r="H6" s="143">
        <v>7</v>
      </c>
      <c r="I6" s="143">
        <v>8</v>
      </c>
      <c r="J6" s="143">
        <v>9</v>
      </c>
      <c r="K6" s="143">
        <v>10</v>
      </c>
      <c r="L6" s="143">
        <v>11</v>
      </c>
      <c r="M6" s="143">
        <v>12</v>
      </c>
      <c r="N6" s="143">
        <v>13</v>
      </c>
      <c r="O6" s="143">
        <v>14</v>
      </c>
      <c r="P6" s="143">
        <v>15</v>
      </c>
      <c r="Q6" s="143">
        <v>16</v>
      </c>
      <c r="R6" s="143">
        <v>17</v>
      </c>
      <c r="S6" s="143">
        <v>18</v>
      </c>
      <c r="T6" s="143">
        <v>19</v>
      </c>
      <c r="U6" s="143">
        <v>20</v>
      </c>
      <c r="V6" s="143">
        <v>21</v>
      </c>
      <c r="W6" s="143">
        <v>22</v>
      </c>
      <c r="X6" s="143">
        <v>23</v>
      </c>
      <c r="Y6" s="143">
        <v>24</v>
      </c>
      <c r="Z6" s="143">
        <v>25</v>
      </c>
      <c r="AA6" s="143">
        <v>26</v>
      </c>
      <c r="AB6" s="143">
        <v>27</v>
      </c>
    </row>
    <row r="7" spans="1:32" s="40" customFormat="1" ht="18" customHeight="1">
      <c r="A7" s="116" t="s">
        <v>74</v>
      </c>
      <c r="B7" s="37">
        <v>5802</v>
      </c>
      <c r="C7" s="37">
        <v>5752</v>
      </c>
      <c r="D7" s="38">
        <v>99.1</v>
      </c>
      <c r="E7" s="37">
        <v>4143</v>
      </c>
      <c r="F7" s="37">
        <v>4391</v>
      </c>
      <c r="G7" s="38">
        <v>106</v>
      </c>
      <c r="H7" s="37">
        <v>334</v>
      </c>
      <c r="I7" s="37">
        <v>152</v>
      </c>
      <c r="J7" s="38">
        <v>45.5</v>
      </c>
      <c r="K7" s="37">
        <v>353</v>
      </c>
      <c r="L7" s="37">
        <v>153</v>
      </c>
      <c r="M7" s="38">
        <v>43.3</v>
      </c>
      <c r="N7" s="37">
        <v>117</v>
      </c>
      <c r="O7" s="37">
        <v>34</v>
      </c>
      <c r="P7" s="38">
        <v>29.1</v>
      </c>
      <c r="Q7" s="37">
        <v>3492</v>
      </c>
      <c r="R7" s="37">
        <v>3104</v>
      </c>
      <c r="S7" s="38">
        <v>88.9</v>
      </c>
      <c r="T7" s="37">
        <v>4864</v>
      </c>
      <c r="U7" s="37">
        <v>5057</v>
      </c>
      <c r="V7" s="38">
        <v>104</v>
      </c>
      <c r="W7" s="37">
        <v>3343</v>
      </c>
      <c r="X7" s="37">
        <v>3738</v>
      </c>
      <c r="Y7" s="38">
        <v>111.8</v>
      </c>
      <c r="Z7" s="37">
        <v>2911</v>
      </c>
      <c r="AA7" s="37">
        <v>3156</v>
      </c>
      <c r="AB7" s="38">
        <v>108.4</v>
      </c>
      <c r="AC7" s="39"/>
      <c r="AF7" s="47"/>
    </row>
    <row r="8" spans="1:32" s="47" customFormat="1" ht="18" customHeight="1">
      <c r="A8" s="156" t="s">
        <v>54</v>
      </c>
      <c r="B8" s="42">
        <v>254</v>
      </c>
      <c r="C8" s="42">
        <v>310</v>
      </c>
      <c r="D8" s="43">
        <v>122.04724409448819</v>
      </c>
      <c r="E8" s="42">
        <v>239</v>
      </c>
      <c r="F8" s="42">
        <v>304</v>
      </c>
      <c r="G8" s="43">
        <v>127.19665271966527</v>
      </c>
      <c r="H8" s="42">
        <v>32</v>
      </c>
      <c r="I8" s="42">
        <v>21</v>
      </c>
      <c r="J8" s="43">
        <v>65.625</v>
      </c>
      <c r="K8" s="42">
        <v>6</v>
      </c>
      <c r="L8" s="42">
        <v>2</v>
      </c>
      <c r="M8" s="43">
        <v>33.333333333333329</v>
      </c>
      <c r="N8" s="42">
        <v>8</v>
      </c>
      <c r="O8" s="42">
        <v>2</v>
      </c>
      <c r="P8" s="43">
        <v>25</v>
      </c>
      <c r="Q8" s="42">
        <v>234</v>
      </c>
      <c r="R8" s="155">
        <v>293</v>
      </c>
      <c r="S8" s="43">
        <v>125.21367521367522</v>
      </c>
      <c r="T8" s="42">
        <v>198</v>
      </c>
      <c r="U8" s="155">
        <v>256</v>
      </c>
      <c r="V8" s="43">
        <v>129.2929292929293</v>
      </c>
      <c r="W8" s="42">
        <v>195</v>
      </c>
      <c r="X8" s="155">
        <v>252</v>
      </c>
      <c r="Y8" s="43">
        <v>129.23076923076923</v>
      </c>
      <c r="Z8" s="42">
        <v>177</v>
      </c>
      <c r="AA8" s="155">
        <v>222</v>
      </c>
      <c r="AB8" s="43">
        <v>125.42372881355932</v>
      </c>
      <c r="AC8" s="39"/>
      <c r="AD8" s="46"/>
    </row>
    <row r="9" spans="1:32" s="48" customFormat="1" ht="18" customHeight="1">
      <c r="A9" s="156" t="s">
        <v>55</v>
      </c>
      <c r="B9" s="42">
        <v>236</v>
      </c>
      <c r="C9" s="42">
        <v>201</v>
      </c>
      <c r="D9" s="43">
        <v>85.169491525423723</v>
      </c>
      <c r="E9" s="42">
        <v>164</v>
      </c>
      <c r="F9" s="42">
        <v>153</v>
      </c>
      <c r="G9" s="43">
        <v>93.292682926829272</v>
      </c>
      <c r="H9" s="42">
        <v>19</v>
      </c>
      <c r="I9" s="42">
        <v>8</v>
      </c>
      <c r="J9" s="43">
        <v>42.105263157894733</v>
      </c>
      <c r="K9" s="42">
        <v>21</v>
      </c>
      <c r="L9" s="42">
        <v>21</v>
      </c>
      <c r="M9" s="43">
        <v>100</v>
      </c>
      <c r="N9" s="42">
        <v>9</v>
      </c>
      <c r="O9" s="42">
        <v>1</v>
      </c>
      <c r="P9" s="43">
        <v>11.111111111111111</v>
      </c>
      <c r="Q9" s="42">
        <v>141</v>
      </c>
      <c r="R9" s="155">
        <v>140</v>
      </c>
      <c r="S9" s="43">
        <v>99.290780141843967</v>
      </c>
      <c r="T9" s="42">
        <v>193</v>
      </c>
      <c r="U9" s="155">
        <v>173</v>
      </c>
      <c r="V9" s="43">
        <v>89.637305699481857</v>
      </c>
      <c r="W9" s="42">
        <v>130</v>
      </c>
      <c r="X9" s="155">
        <v>129</v>
      </c>
      <c r="Y9" s="43">
        <v>99.230769230769226</v>
      </c>
      <c r="Z9" s="42">
        <v>113</v>
      </c>
      <c r="AA9" s="155">
        <v>119</v>
      </c>
      <c r="AB9" s="43">
        <v>105.30973451327435</v>
      </c>
      <c r="AC9" s="39"/>
      <c r="AD9" s="46"/>
    </row>
    <row r="10" spans="1:32" s="47" customFormat="1" ht="18" customHeight="1">
      <c r="A10" s="156" t="s">
        <v>56</v>
      </c>
      <c r="B10" s="42">
        <v>214</v>
      </c>
      <c r="C10" s="42">
        <v>119</v>
      </c>
      <c r="D10" s="43">
        <v>55.607476635514018</v>
      </c>
      <c r="E10" s="42">
        <v>209</v>
      </c>
      <c r="F10" s="42">
        <v>115</v>
      </c>
      <c r="G10" s="43">
        <v>55.023923444976077</v>
      </c>
      <c r="H10" s="42">
        <v>26</v>
      </c>
      <c r="I10" s="42">
        <v>5</v>
      </c>
      <c r="J10" s="43">
        <v>19.230769230769234</v>
      </c>
      <c r="K10" s="42">
        <v>53</v>
      </c>
      <c r="L10" s="42">
        <v>16</v>
      </c>
      <c r="M10" s="43">
        <v>30.188679245283019</v>
      </c>
      <c r="N10" s="42">
        <v>35</v>
      </c>
      <c r="O10" s="42">
        <v>7</v>
      </c>
      <c r="P10" s="43">
        <v>20</v>
      </c>
      <c r="Q10" s="42">
        <v>186</v>
      </c>
      <c r="R10" s="155">
        <v>102</v>
      </c>
      <c r="S10" s="43">
        <v>54.838709677419352</v>
      </c>
      <c r="T10" s="42">
        <v>152</v>
      </c>
      <c r="U10" s="155">
        <v>105</v>
      </c>
      <c r="V10" s="43">
        <v>69.078947368421055</v>
      </c>
      <c r="W10" s="42">
        <v>148</v>
      </c>
      <c r="X10" s="155">
        <v>101</v>
      </c>
      <c r="Y10" s="43">
        <v>68.243243243243242</v>
      </c>
      <c r="Z10" s="42">
        <v>124</v>
      </c>
      <c r="AA10" s="155">
        <v>86</v>
      </c>
      <c r="AB10" s="43">
        <v>69.354838709677423</v>
      </c>
      <c r="AC10" s="39"/>
      <c r="AD10" s="46"/>
    </row>
    <row r="11" spans="1:32" s="47" customFormat="1" ht="18" customHeight="1">
      <c r="A11" s="156" t="s">
        <v>57</v>
      </c>
      <c r="B11" s="42">
        <v>154</v>
      </c>
      <c r="C11" s="42">
        <v>154</v>
      </c>
      <c r="D11" s="43">
        <v>100</v>
      </c>
      <c r="E11" s="42">
        <v>149</v>
      </c>
      <c r="F11" s="42">
        <v>151</v>
      </c>
      <c r="G11" s="43">
        <v>101.34228187919463</v>
      </c>
      <c r="H11" s="42">
        <v>13</v>
      </c>
      <c r="I11" s="42">
        <v>6</v>
      </c>
      <c r="J11" s="43">
        <v>46.153846153846153</v>
      </c>
      <c r="K11" s="42">
        <v>15</v>
      </c>
      <c r="L11" s="42">
        <v>2</v>
      </c>
      <c r="M11" s="43">
        <v>13.333333333333334</v>
      </c>
      <c r="N11" s="42">
        <v>3</v>
      </c>
      <c r="O11" s="42">
        <v>0</v>
      </c>
      <c r="P11" s="43">
        <v>0</v>
      </c>
      <c r="Q11" s="42">
        <v>141</v>
      </c>
      <c r="R11" s="155">
        <v>112</v>
      </c>
      <c r="S11" s="43">
        <v>79.432624113475185</v>
      </c>
      <c r="T11" s="42">
        <v>125</v>
      </c>
      <c r="U11" s="155">
        <v>133</v>
      </c>
      <c r="V11" s="43">
        <v>106.4</v>
      </c>
      <c r="W11" s="42">
        <v>121</v>
      </c>
      <c r="X11" s="155">
        <v>131</v>
      </c>
      <c r="Y11" s="43">
        <v>108.26446280991735</v>
      </c>
      <c r="Z11" s="42">
        <v>103</v>
      </c>
      <c r="AA11" s="155">
        <v>97</v>
      </c>
      <c r="AB11" s="43">
        <v>94.174757281553397</v>
      </c>
      <c r="AC11" s="39"/>
      <c r="AD11" s="46"/>
    </row>
    <row r="12" spans="1:32" s="47" customFormat="1" ht="18" customHeight="1">
      <c r="A12" s="156" t="s">
        <v>58</v>
      </c>
      <c r="B12" s="42">
        <v>92</v>
      </c>
      <c r="C12" s="42">
        <v>54</v>
      </c>
      <c r="D12" s="43">
        <v>58.695652173913047</v>
      </c>
      <c r="E12" s="42">
        <v>90</v>
      </c>
      <c r="F12" s="42">
        <v>50</v>
      </c>
      <c r="G12" s="43">
        <v>55.555555555555557</v>
      </c>
      <c r="H12" s="42">
        <v>10</v>
      </c>
      <c r="I12" s="42">
        <v>4</v>
      </c>
      <c r="J12" s="43">
        <v>40</v>
      </c>
      <c r="K12" s="42">
        <v>3</v>
      </c>
      <c r="L12" s="42">
        <v>2</v>
      </c>
      <c r="M12" s="43">
        <v>66.666666666666657</v>
      </c>
      <c r="N12" s="42">
        <v>2</v>
      </c>
      <c r="O12" s="42">
        <v>3</v>
      </c>
      <c r="P12" s="43">
        <v>150</v>
      </c>
      <c r="Q12" s="42">
        <v>71</v>
      </c>
      <c r="R12" s="155">
        <v>45</v>
      </c>
      <c r="S12" s="43">
        <v>63.380281690140848</v>
      </c>
      <c r="T12" s="42">
        <v>66</v>
      </c>
      <c r="U12" s="155">
        <v>43</v>
      </c>
      <c r="V12" s="43">
        <v>65.151515151515156</v>
      </c>
      <c r="W12" s="42">
        <v>64</v>
      </c>
      <c r="X12" s="155">
        <v>40</v>
      </c>
      <c r="Y12" s="43">
        <v>62.5</v>
      </c>
      <c r="Z12" s="42">
        <v>57</v>
      </c>
      <c r="AA12" s="155">
        <v>33</v>
      </c>
      <c r="AB12" s="43">
        <v>57.894736842105267</v>
      </c>
      <c r="AC12" s="39"/>
      <c r="AD12" s="46"/>
    </row>
    <row r="13" spans="1:32" s="47" customFormat="1" ht="18" customHeight="1">
      <c r="A13" s="156" t="s">
        <v>59</v>
      </c>
      <c r="B13" s="42">
        <v>77</v>
      </c>
      <c r="C13" s="42">
        <v>74</v>
      </c>
      <c r="D13" s="43">
        <v>96.103896103896105</v>
      </c>
      <c r="E13" s="42">
        <v>70</v>
      </c>
      <c r="F13" s="42">
        <v>66</v>
      </c>
      <c r="G13" s="43">
        <v>94.285714285714278</v>
      </c>
      <c r="H13" s="42">
        <v>2</v>
      </c>
      <c r="I13" s="42">
        <v>2</v>
      </c>
      <c r="J13" s="43">
        <v>100</v>
      </c>
      <c r="K13" s="42">
        <v>7</v>
      </c>
      <c r="L13" s="42">
        <v>2</v>
      </c>
      <c r="M13" s="43">
        <v>28.571428571428569</v>
      </c>
      <c r="N13" s="42">
        <v>7</v>
      </c>
      <c r="O13" s="42">
        <v>0</v>
      </c>
      <c r="P13" s="43">
        <v>0</v>
      </c>
      <c r="Q13" s="42">
        <v>65</v>
      </c>
      <c r="R13" s="155">
        <v>43</v>
      </c>
      <c r="S13" s="43">
        <v>66.153846153846146</v>
      </c>
      <c r="T13" s="42">
        <v>61</v>
      </c>
      <c r="U13" s="155">
        <v>62</v>
      </c>
      <c r="V13" s="43">
        <v>101.63934426229508</v>
      </c>
      <c r="W13" s="42">
        <v>61</v>
      </c>
      <c r="X13" s="155">
        <v>55</v>
      </c>
      <c r="Y13" s="43">
        <v>90.163934426229503</v>
      </c>
      <c r="Z13" s="42">
        <v>48</v>
      </c>
      <c r="AA13" s="155">
        <v>45</v>
      </c>
      <c r="AB13" s="43">
        <v>93.75</v>
      </c>
      <c r="AC13" s="39"/>
      <c r="AD13" s="46"/>
    </row>
    <row r="14" spans="1:32" s="47" customFormat="1" ht="18" customHeight="1">
      <c r="A14" s="156" t="s">
        <v>60</v>
      </c>
      <c r="B14" s="42">
        <v>450</v>
      </c>
      <c r="C14" s="42">
        <v>521</v>
      </c>
      <c r="D14" s="43">
        <v>115.77777777777779</v>
      </c>
      <c r="E14" s="42">
        <v>413</v>
      </c>
      <c r="F14" s="42">
        <v>483</v>
      </c>
      <c r="G14" s="43">
        <v>116.94915254237289</v>
      </c>
      <c r="H14" s="42">
        <v>35</v>
      </c>
      <c r="I14" s="42">
        <v>9</v>
      </c>
      <c r="J14" s="43">
        <v>25.714285714285712</v>
      </c>
      <c r="K14" s="42">
        <v>26</v>
      </c>
      <c r="L14" s="42">
        <v>27</v>
      </c>
      <c r="M14" s="43">
        <v>103.84615384615385</v>
      </c>
      <c r="N14" s="42">
        <v>1</v>
      </c>
      <c r="O14" s="42">
        <v>0</v>
      </c>
      <c r="P14" s="43">
        <v>0</v>
      </c>
      <c r="Q14" s="42">
        <v>340</v>
      </c>
      <c r="R14" s="155">
        <v>298</v>
      </c>
      <c r="S14" s="43">
        <v>87.647058823529406</v>
      </c>
      <c r="T14" s="42">
        <v>380</v>
      </c>
      <c r="U14" s="155">
        <v>470</v>
      </c>
      <c r="V14" s="43">
        <v>123.68421052631579</v>
      </c>
      <c r="W14" s="42">
        <v>352</v>
      </c>
      <c r="X14" s="155">
        <v>440</v>
      </c>
      <c r="Y14" s="43">
        <v>125</v>
      </c>
      <c r="Z14" s="42">
        <v>303</v>
      </c>
      <c r="AA14" s="155">
        <v>374</v>
      </c>
      <c r="AB14" s="43">
        <v>123.43234323432344</v>
      </c>
      <c r="AC14" s="39"/>
      <c r="AD14" s="46"/>
    </row>
    <row r="15" spans="1:32" s="47" customFormat="1" ht="18" customHeight="1">
      <c r="A15" s="156" t="s">
        <v>61</v>
      </c>
      <c r="B15" s="42">
        <v>405</v>
      </c>
      <c r="C15" s="42">
        <v>465</v>
      </c>
      <c r="D15" s="43">
        <v>114.81481481481481</v>
      </c>
      <c r="E15" s="42">
        <v>334</v>
      </c>
      <c r="F15" s="42">
        <v>414</v>
      </c>
      <c r="G15" s="43">
        <v>123.95209580838322</v>
      </c>
      <c r="H15" s="42">
        <v>31</v>
      </c>
      <c r="I15" s="42">
        <v>13</v>
      </c>
      <c r="J15" s="43">
        <v>41.935483870967744</v>
      </c>
      <c r="K15" s="42">
        <v>25</v>
      </c>
      <c r="L15" s="42">
        <v>7</v>
      </c>
      <c r="M15" s="43">
        <v>28</v>
      </c>
      <c r="N15" s="42">
        <v>5</v>
      </c>
      <c r="O15" s="42">
        <v>0</v>
      </c>
      <c r="P15" s="43">
        <v>0</v>
      </c>
      <c r="Q15" s="42">
        <v>311</v>
      </c>
      <c r="R15" s="155">
        <v>315</v>
      </c>
      <c r="S15" s="43">
        <v>101.28617363344053</v>
      </c>
      <c r="T15" s="42">
        <v>348</v>
      </c>
      <c r="U15" s="155">
        <v>414</v>
      </c>
      <c r="V15" s="43">
        <v>118.96551724137932</v>
      </c>
      <c r="W15" s="42">
        <v>288</v>
      </c>
      <c r="X15" s="155">
        <v>364</v>
      </c>
      <c r="Y15" s="43">
        <v>126.38888888888889</v>
      </c>
      <c r="Z15" s="42">
        <v>266</v>
      </c>
      <c r="AA15" s="155">
        <v>333</v>
      </c>
      <c r="AB15" s="43">
        <v>125.18796992481202</v>
      </c>
      <c r="AC15" s="39"/>
      <c r="AD15" s="46"/>
    </row>
    <row r="16" spans="1:32" s="47" customFormat="1" ht="18" customHeight="1">
      <c r="A16" s="156" t="s">
        <v>62</v>
      </c>
      <c r="B16" s="42">
        <v>171</v>
      </c>
      <c r="C16" s="42">
        <v>148</v>
      </c>
      <c r="D16" s="43">
        <v>86.549707602339183</v>
      </c>
      <c r="E16" s="42">
        <v>122</v>
      </c>
      <c r="F16" s="42">
        <v>118</v>
      </c>
      <c r="G16" s="43">
        <v>96.721311475409834</v>
      </c>
      <c r="H16" s="42">
        <v>19</v>
      </c>
      <c r="I16" s="42">
        <v>3</v>
      </c>
      <c r="J16" s="43">
        <v>15.789473684210526</v>
      </c>
      <c r="K16" s="42">
        <v>10</v>
      </c>
      <c r="L16" s="42">
        <v>2</v>
      </c>
      <c r="M16" s="43">
        <v>20</v>
      </c>
      <c r="N16" s="42">
        <v>0</v>
      </c>
      <c r="O16" s="42">
        <v>3</v>
      </c>
      <c r="P16" s="43" t="s">
        <v>83</v>
      </c>
      <c r="Q16" s="42">
        <v>115</v>
      </c>
      <c r="R16" s="155">
        <v>105</v>
      </c>
      <c r="S16" s="43">
        <v>91.304347826086953</v>
      </c>
      <c r="T16" s="42">
        <v>146</v>
      </c>
      <c r="U16" s="155">
        <v>131</v>
      </c>
      <c r="V16" s="43">
        <v>89.726027397260282</v>
      </c>
      <c r="W16" s="42">
        <v>101</v>
      </c>
      <c r="X16" s="155">
        <v>101</v>
      </c>
      <c r="Y16" s="43">
        <v>100</v>
      </c>
      <c r="Z16" s="42">
        <v>85</v>
      </c>
      <c r="AA16" s="155">
        <v>78</v>
      </c>
      <c r="AB16" s="43">
        <v>91.764705882352942</v>
      </c>
      <c r="AC16" s="39"/>
      <c r="AD16" s="46"/>
    </row>
    <row r="17" spans="1:30" s="47" customFormat="1" ht="18" customHeight="1">
      <c r="A17" s="156" t="s">
        <v>63</v>
      </c>
      <c r="B17" s="42">
        <v>123</v>
      </c>
      <c r="C17" s="42">
        <v>109</v>
      </c>
      <c r="D17" s="43">
        <v>88.617886178861795</v>
      </c>
      <c r="E17" s="42">
        <v>113</v>
      </c>
      <c r="F17" s="42">
        <v>94</v>
      </c>
      <c r="G17" s="43">
        <v>83.185840707964601</v>
      </c>
      <c r="H17" s="42">
        <v>3</v>
      </c>
      <c r="I17" s="42">
        <v>1</v>
      </c>
      <c r="J17" s="43">
        <v>33.333333333333329</v>
      </c>
      <c r="K17" s="42">
        <v>21</v>
      </c>
      <c r="L17" s="42">
        <v>12</v>
      </c>
      <c r="M17" s="43">
        <v>57.142857142857139</v>
      </c>
      <c r="N17" s="42">
        <v>3</v>
      </c>
      <c r="O17" s="42">
        <v>1</v>
      </c>
      <c r="P17" s="43">
        <v>33.333333333333329</v>
      </c>
      <c r="Q17" s="42">
        <v>98</v>
      </c>
      <c r="R17" s="155">
        <v>50</v>
      </c>
      <c r="S17" s="43">
        <v>51.020408163265309</v>
      </c>
      <c r="T17" s="42">
        <v>109</v>
      </c>
      <c r="U17" s="155">
        <v>92</v>
      </c>
      <c r="V17" s="43">
        <v>84.403669724770651</v>
      </c>
      <c r="W17" s="42">
        <v>99</v>
      </c>
      <c r="X17" s="155">
        <v>80</v>
      </c>
      <c r="Y17" s="43">
        <v>80.808080808080803</v>
      </c>
      <c r="Z17" s="42">
        <v>85</v>
      </c>
      <c r="AA17" s="155">
        <v>72</v>
      </c>
      <c r="AB17" s="43">
        <v>84.705882352941174</v>
      </c>
      <c r="AC17" s="39"/>
      <c r="AD17" s="46"/>
    </row>
    <row r="18" spans="1:30" s="47" customFormat="1" ht="18" customHeight="1">
      <c r="A18" s="156" t="s">
        <v>64</v>
      </c>
      <c r="B18" s="42">
        <v>221</v>
      </c>
      <c r="C18" s="42">
        <v>264</v>
      </c>
      <c r="D18" s="43">
        <v>119.45701357466064</v>
      </c>
      <c r="E18" s="42">
        <v>211</v>
      </c>
      <c r="F18" s="42">
        <v>261</v>
      </c>
      <c r="G18" s="43">
        <v>123.69668246445498</v>
      </c>
      <c r="H18" s="42">
        <v>16</v>
      </c>
      <c r="I18" s="42">
        <v>8</v>
      </c>
      <c r="J18" s="43">
        <v>50</v>
      </c>
      <c r="K18" s="42">
        <v>47</v>
      </c>
      <c r="L18" s="42">
        <v>24</v>
      </c>
      <c r="M18" s="43">
        <v>51.063829787234042</v>
      </c>
      <c r="N18" s="42">
        <v>1</v>
      </c>
      <c r="O18" s="42">
        <v>6</v>
      </c>
      <c r="P18" s="43">
        <v>600</v>
      </c>
      <c r="Q18" s="42">
        <v>173</v>
      </c>
      <c r="R18" s="155">
        <v>133</v>
      </c>
      <c r="S18" s="43">
        <v>76.878612716763001</v>
      </c>
      <c r="T18" s="42">
        <v>179</v>
      </c>
      <c r="U18" s="155">
        <v>227</v>
      </c>
      <c r="V18" s="43">
        <v>126.81564245810056</v>
      </c>
      <c r="W18" s="42">
        <v>176</v>
      </c>
      <c r="X18" s="155">
        <v>224</v>
      </c>
      <c r="Y18" s="43">
        <v>127.27272727272727</v>
      </c>
      <c r="Z18" s="42">
        <v>145</v>
      </c>
      <c r="AA18" s="155">
        <v>187</v>
      </c>
      <c r="AB18" s="43">
        <v>128.9655172413793</v>
      </c>
      <c r="AC18" s="39"/>
      <c r="AD18" s="46"/>
    </row>
    <row r="19" spans="1:30" s="47" customFormat="1" ht="18" customHeight="1">
      <c r="A19" s="156" t="s">
        <v>65</v>
      </c>
      <c r="B19" s="42">
        <v>429</v>
      </c>
      <c r="C19" s="42">
        <v>436</v>
      </c>
      <c r="D19" s="43">
        <v>101.63170163170163</v>
      </c>
      <c r="E19" s="42">
        <v>210</v>
      </c>
      <c r="F19" s="42">
        <v>244</v>
      </c>
      <c r="G19" s="43">
        <v>116.1904761904762</v>
      </c>
      <c r="H19" s="42">
        <v>11</v>
      </c>
      <c r="I19" s="42">
        <v>7</v>
      </c>
      <c r="J19" s="43">
        <v>63.636363636363633</v>
      </c>
      <c r="K19" s="42">
        <v>6</v>
      </c>
      <c r="L19" s="42">
        <v>1</v>
      </c>
      <c r="M19" s="43">
        <v>16.666666666666664</v>
      </c>
      <c r="N19" s="42">
        <v>2</v>
      </c>
      <c r="O19" s="42">
        <v>1</v>
      </c>
      <c r="P19" s="43">
        <v>50</v>
      </c>
      <c r="Q19" s="42">
        <v>168</v>
      </c>
      <c r="R19" s="155">
        <v>151</v>
      </c>
      <c r="S19" s="43">
        <v>89.88095238095238</v>
      </c>
      <c r="T19" s="42">
        <v>384</v>
      </c>
      <c r="U19" s="155">
        <v>395</v>
      </c>
      <c r="V19" s="43">
        <v>102.86458333333333</v>
      </c>
      <c r="W19" s="42">
        <v>170</v>
      </c>
      <c r="X19" s="155">
        <v>205</v>
      </c>
      <c r="Y19" s="43">
        <v>120.58823529411764</v>
      </c>
      <c r="Z19" s="42">
        <v>147</v>
      </c>
      <c r="AA19" s="155">
        <v>164</v>
      </c>
      <c r="AB19" s="43">
        <v>111.56462585034012</v>
      </c>
      <c r="AC19" s="39"/>
      <c r="AD19" s="46"/>
    </row>
    <row r="20" spans="1:30" s="47" customFormat="1" ht="18" customHeight="1">
      <c r="A20" s="156" t="s">
        <v>66</v>
      </c>
      <c r="B20" s="42">
        <v>113</v>
      </c>
      <c r="C20" s="42">
        <v>115</v>
      </c>
      <c r="D20" s="43">
        <v>101.76991150442478</v>
      </c>
      <c r="E20" s="42">
        <v>96</v>
      </c>
      <c r="F20" s="42">
        <v>98</v>
      </c>
      <c r="G20" s="43">
        <v>102.08333333333333</v>
      </c>
      <c r="H20" s="42">
        <v>4</v>
      </c>
      <c r="I20" s="42">
        <v>0</v>
      </c>
      <c r="J20" s="43">
        <v>0</v>
      </c>
      <c r="K20" s="42">
        <v>6</v>
      </c>
      <c r="L20" s="42">
        <v>1</v>
      </c>
      <c r="M20" s="43">
        <v>16.666666666666664</v>
      </c>
      <c r="N20" s="42">
        <v>0</v>
      </c>
      <c r="O20" s="42">
        <v>0</v>
      </c>
      <c r="P20" s="43" t="s">
        <v>83</v>
      </c>
      <c r="Q20" s="42">
        <v>89</v>
      </c>
      <c r="R20" s="155">
        <v>95</v>
      </c>
      <c r="S20" s="43">
        <v>106.74157303370787</v>
      </c>
      <c r="T20" s="42">
        <v>92</v>
      </c>
      <c r="U20" s="155">
        <v>102</v>
      </c>
      <c r="V20" s="43">
        <v>110.86956521739131</v>
      </c>
      <c r="W20" s="42">
        <v>77</v>
      </c>
      <c r="X20" s="155">
        <v>87</v>
      </c>
      <c r="Y20" s="43">
        <v>112.98701298701299</v>
      </c>
      <c r="Z20" s="42">
        <v>55</v>
      </c>
      <c r="AA20" s="155">
        <v>61</v>
      </c>
      <c r="AB20" s="43">
        <v>110.90909090909091</v>
      </c>
      <c r="AC20" s="39"/>
      <c r="AD20" s="46"/>
    </row>
    <row r="21" spans="1:30" s="47" customFormat="1" ht="18" customHeight="1">
      <c r="A21" s="156" t="s">
        <v>67</v>
      </c>
      <c r="B21" s="42">
        <v>77</v>
      </c>
      <c r="C21" s="42">
        <v>59</v>
      </c>
      <c r="D21" s="43">
        <v>76.623376623376629</v>
      </c>
      <c r="E21" s="42">
        <v>77</v>
      </c>
      <c r="F21" s="42">
        <v>57</v>
      </c>
      <c r="G21" s="43">
        <v>74.025974025974023</v>
      </c>
      <c r="H21" s="42">
        <v>4</v>
      </c>
      <c r="I21" s="42">
        <v>0</v>
      </c>
      <c r="J21" s="43">
        <v>0</v>
      </c>
      <c r="K21" s="42">
        <v>10</v>
      </c>
      <c r="L21" s="42">
        <v>0</v>
      </c>
      <c r="M21" s="43">
        <v>0</v>
      </c>
      <c r="N21" s="42">
        <v>0</v>
      </c>
      <c r="O21" s="42">
        <v>0</v>
      </c>
      <c r="P21" s="43" t="s">
        <v>83</v>
      </c>
      <c r="Q21" s="42">
        <v>69</v>
      </c>
      <c r="R21" s="155">
        <v>30</v>
      </c>
      <c r="S21" s="43">
        <v>43.478260869565219</v>
      </c>
      <c r="T21" s="42">
        <v>60</v>
      </c>
      <c r="U21" s="155">
        <v>51</v>
      </c>
      <c r="V21" s="43">
        <v>83.606557377049185</v>
      </c>
      <c r="W21" s="42">
        <v>60</v>
      </c>
      <c r="X21" s="155">
        <v>49</v>
      </c>
      <c r="Y21" s="43">
        <v>80.327868852459019</v>
      </c>
      <c r="Z21" s="42">
        <v>56</v>
      </c>
      <c r="AA21" s="155">
        <v>44</v>
      </c>
      <c r="AB21" s="43">
        <v>78.571428571428569</v>
      </c>
      <c r="AC21" s="39"/>
      <c r="AD21" s="46"/>
    </row>
    <row r="22" spans="1:30" s="47" customFormat="1" ht="18" customHeight="1">
      <c r="A22" s="156" t="s">
        <v>68</v>
      </c>
      <c r="B22" s="42">
        <v>362</v>
      </c>
      <c r="C22" s="42">
        <v>315</v>
      </c>
      <c r="D22" s="43">
        <v>87.016574585635368</v>
      </c>
      <c r="E22" s="42">
        <v>289</v>
      </c>
      <c r="F22" s="42">
        <v>282</v>
      </c>
      <c r="G22" s="43">
        <v>97.577854671280278</v>
      </c>
      <c r="H22" s="42">
        <v>10</v>
      </c>
      <c r="I22" s="42">
        <v>11</v>
      </c>
      <c r="J22" s="43">
        <v>110</v>
      </c>
      <c r="K22" s="42">
        <v>29</v>
      </c>
      <c r="L22" s="42">
        <v>16</v>
      </c>
      <c r="M22" s="43">
        <v>55.172413793103445</v>
      </c>
      <c r="N22" s="42">
        <v>1</v>
      </c>
      <c r="O22" s="42">
        <v>3</v>
      </c>
      <c r="P22" s="43">
        <v>300</v>
      </c>
      <c r="Q22" s="42">
        <v>254</v>
      </c>
      <c r="R22" s="155">
        <v>178</v>
      </c>
      <c r="S22" s="43">
        <v>70.078740157480311</v>
      </c>
      <c r="T22" s="42">
        <v>319</v>
      </c>
      <c r="U22" s="155">
        <v>284</v>
      </c>
      <c r="V22" s="43">
        <v>89.028213166144198</v>
      </c>
      <c r="W22" s="42">
        <v>257</v>
      </c>
      <c r="X22" s="155">
        <v>253</v>
      </c>
      <c r="Y22" s="43">
        <v>98.443579766536971</v>
      </c>
      <c r="Z22" s="42">
        <v>236</v>
      </c>
      <c r="AA22" s="155">
        <v>220</v>
      </c>
      <c r="AB22" s="43">
        <v>93.220338983050837</v>
      </c>
      <c r="AC22" s="39"/>
      <c r="AD22" s="46"/>
    </row>
    <row r="23" spans="1:30" s="47" customFormat="1" ht="18" customHeight="1">
      <c r="A23" s="156" t="s">
        <v>69</v>
      </c>
      <c r="B23" s="42">
        <v>254</v>
      </c>
      <c r="C23" s="42">
        <v>197</v>
      </c>
      <c r="D23" s="43">
        <v>77.559055118110237</v>
      </c>
      <c r="E23" s="42">
        <v>238</v>
      </c>
      <c r="F23" s="42">
        <v>182</v>
      </c>
      <c r="G23" s="43">
        <v>76.470588235294116</v>
      </c>
      <c r="H23" s="42">
        <v>4</v>
      </c>
      <c r="I23" s="42">
        <v>2</v>
      </c>
      <c r="J23" s="43">
        <v>50</v>
      </c>
      <c r="K23" s="42">
        <v>9</v>
      </c>
      <c r="L23" s="42">
        <v>2</v>
      </c>
      <c r="M23" s="43">
        <v>22.222222222222221</v>
      </c>
      <c r="N23" s="42">
        <v>1</v>
      </c>
      <c r="O23" s="42">
        <v>0</v>
      </c>
      <c r="P23" s="43">
        <v>0</v>
      </c>
      <c r="Q23" s="42">
        <v>157</v>
      </c>
      <c r="R23" s="155">
        <v>131</v>
      </c>
      <c r="S23" s="43">
        <v>83.439490445859875</v>
      </c>
      <c r="T23" s="42">
        <v>217</v>
      </c>
      <c r="U23" s="155">
        <v>182</v>
      </c>
      <c r="V23" s="43">
        <v>83.870967741935488</v>
      </c>
      <c r="W23" s="42">
        <v>205</v>
      </c>
      <c r="X23" s="155">
        <v>168</v>
      </c>
      <c r="Y23" s="43">
        <v>81.951219512195124</v>
      </c>
      <c r="Z23" s="42">
        <v>171</v>
      </c>
      <c r="AA23" s="155">
        <v>129</v>
      </c>
      <c r="AB23" s="43">
        <v>75.438596491228068</v>
      </c>
      <c r="AC23" s="39"/>
      <c r="AD23" s="46"/>
    </row>
    <row r="24" spans="1:30" s="47" customFormat="1" ht="18" customHeight="1">
      <c r="A24" s="156" t="s">
        <v>70</v>
      </c>
      <c r="B24" s="42">
        <v>164</v>
      </c>
      <c r="C24" s="42">
        <v>210</v>
      </c>
      <c r="D24" s="43">
        <v>128.04878048780489</v>
      </c>
      <c r="E24" s="42">
        <v>112</v>
      </c>
      <c r="F24" s="42">
        <v>168</v>
      </c>
      <c r="G24" s="43">
        <v>150</v>
      </c>
      <c r="H24" s="42">
        <v>10</v>
      </c>
      <c r="I24" s="42">
        <v>8</v>
      </c>
      <c r="J24" s="43">
        <v>80</v>
      </c>
      <c r="K24" s="42">
        <v>4</v>
      </c>
      <c r="L24" s="42">
        <v>0</v>
      </c>
      <c r="M24" s="43">
        <v>0</v>
      </c>
      <c r="N24" s="42">
        <v>2</v>
      </c>
      <c r="O24" s="42">
        <v>1</v>
      </c>
      <c r="P24" s="43">
        <v>50</v>
      </c>
      <c r="Q24" s="42">
        <v>107</v>
      </c>
      <c r="R24" s="155">
        <v>141</v>
      </c>
      <c r="S24" s="43">
        <v>131.77570093457945</v>
      </c>
      <c r="T24" s="42">
        <v>126</v>
      </c>
      <c r="U24" s="155">
        <v>184</v>
      </c>
      <c r="V24" s="43">
        <v>146.03174603174602</v>
      </c>
      <c r="W24" s="42">
        <v>81</v>
      </c>
      <c r="X24" s="155">
        <v>146</v>
      </c>
      <c r="Y24" s="43">
        <v>180.24691358024691</v>
      </c>
      <c r="Z24" s="42">
        <v>68</v>
      </c>
      <c r="AA24" s="155">
        <v>124</v>
      </c>
      <c r="AB24" s="43">
        <v>182.35294117647058</v>
      </c>
      <c r="AC24" s="39"/>
      <c r="AD24" s="46"/>
    </row>
    <row r="25" spans="1:30" s="47" customFormat="1" ht="18" customHeight="1">
      <c r="A25" s="156" t="s">
        <v>71</v>
      </c>
      <c r="B25" s="42">
        <v>292</v>
      </c>
      <c r="C25" s="42">
        <v>196</v>
      </c>
      <c r="D25" s="43">
        <v>67.123287671232873</v>
      </c>
      <c r="E25" s="42">
        <v>220</v>
      </c>
      <c r="F25" s="42">
        <v>163</v>
      </c>
      <c r="G25" s="43">
        <v>74.090909090909093</v>
      </c>
      <c r="H25" s="42">
        <v>16</v>
      </c>
      <c r="I25" s="42">
        <v>5</v>
      </c>
      <c r="J25" s="43">
        <v>31.25</v>
      </c>
      <c r="K25" s="42">
        <v>41</v>
      </c>
      <c r="L25" s="42">
        <v>6</v>
      </c>
      <c r="M25" s="43">
        <v>14.634146341463413</v>
      </c>
      <c r="N25" s="42">
        <v>3</v>
      </c>
      <c r="O25" s="42">
        <v>3</v>
      </c>
      <c r="P25" s="43">
        <v>100</v>
      </c>
      <c r="Q25" s="42">
        <v>220</v>
      </c>
      <c r="R25" s="155">
        <v>156</v>
      </c>
      <c r="S25" s="43">
        <v>70.909090909090907</v>
      </c>
      <c r="T25" s="42">
        <v>247</v>
      </c>
      <c r="U25" s="155">
        <v>165</v>
      </c>
      <c r="V25" s="43">
        <v>66.801619433198383</v>
      </c>
      <c r="W25" s="42">
        <v>196</v>
      </c>
      <c r="X25" s="155">
        <v>136</v>
      </c>
      <c r="Y25" s="43">
        <v>69.387755102040813</v>
      </c>
      <c r="Z25" s="42">
        <v>180</v>
      </c>
      <c r="AA25" s="155">
        <v>110</v>
      </c>
      <c r="AB25" s="43">
        <v>61.111111111111114</v>
      </c>
      <c r="AC25" s="39"/>
      <c r="AD25" s="46"/>
    </row>
    <row r="26" spans="1:30" s="47" customFormat="1" ht="18" customHeight="1">
      <c r="A26" s="156" t="s">
        <v>72</v>
      </c>
      <c r="B26" s="42">
        <v>243</v>
      </c>
      <c r="C26" s="42">
        <v>262</v>
      </c>
      <c r="D26" s="43">
        <v>107.81893004115226</v>
      </c>
      <c r="E26" s="42">
        <v>179</v>
      </c>
      <c r="F26" s="42">
        <v>211</v>
      </c>
      <c r="G26" s="43">
        <v>117.87709497206704</v>
      </c>
      <c r="H26" s="42">
        <v>6</v>
      </c>
      <c r="I26" s="42">
        <v>3</v>
      </c>
      <c r="J26" s="43">
        <v>50</v>
      </c>
      <c r="K26" s="42">
        <v>4</v>
      </c>
      <c r="L26" s="42">
        <v>3</v>
      </c>
      <c r="M26" s="43">
        <v>75</v>
      </c>
      <c r="N26" s="42">
        <v>0</v>
      </c>
      <c r="O26" s="42">
        <v>0</v>
      </c>
      <c r="P26" s="43" t="s">
        <v>83</v>
      </c>
      <c r="Q26" s="42">
        <v>158</v>
      </c>
      <c r="R26" s="155">
        <v>159</v>
      </c>
      <c r="S26" s="43">
        <v>100.63291139240506</v>
      </c>
      <c r="T26" s="42">
        <v>200</v>
      </c>
      <c r="U26" s="155">
        <v>226</v>
      </c>
      <c r="V26" s="43">
        <v>113</v>
      </c>
      <c r="W26" s="42">
        <v>140</v>
      </c>
      <c r="X26" s="155">
        <v>176</v>
      </c>
      <c r="Y26" s="43">
        <v>125.71428571428571</v>
      </c>
      <c r="Z26" s="42">
        <v>122</v>
      </c>
      <c r="AA26" s="155">
        <v>156</v>
      </c>
      <c r="AB26" s="43">
        <v>127.86885245901641</v>
      </c>
      <c r="AC26" s="39"/>
      <c r="AD26" s="46"/>
    </row>
    <row r="27" spans="1:30" s="47" customFormat="1" ht="18" customHeight="1">
      <c r="A27" s="156" t="s">
        <v>73</v>
      </c>
      <c r="B27" s="42">
        <v>1471</v>
      </c>
      <c r="C27" s="42">
        <v>1543</v>
      </c>
      <c r="D27" s="43">
        <v>104.89462950373895</v>
      </c>
      <c r="E27" s="42">
        <v>608</v>
      </c>
      <c r="F27" s="42">
        <v>777</v>
      </c>
      <c r="G27" s="43">
        <v>127.79605263157893</v>
      </c>
      <c r="H27" s="42">
        <v>63</v>
      </c>
      <c r="I27" s="42">
        <v>36</v>
      </c>
      <c r="J27" s="43">
        <v>57.142857142857139</v>
      </c>
      <c r="K27" s="42">
        <v>10</v>
      </c>
      <c r="L27" s="42">
        <v>7</v>
      </c>
      <c r="M27" s="43">
        <v>70</v>
      </c>
      <c r="N27" s="42">
        <v>34</v>
      </c>
      <c r="O27" s="42">
        <v>3</v>
      </c>
      <c r="P27" s="43">
        <v>8.8235294117647065</v>
      </c>
      <c r="Q27" s="42">
        <v>395</v>
      </c>
      <c r="R27" s="155">
        <v>427</v>
      </c>
      <c r="S27" s="43">
        <v>108.10126582278481</v>
      </c>
      <c r="T27" s="42">
        <v>1262</v>
      </c>
      <c r="U27" s="155">
        <v>1362</v>
      </c>
      <c r="V27" s="43">
        <v>107.92393026941363</v>
      </c>
      <c r="W27" s="42">
        <v>422</v>
      </c>
      <c r="X27" s="155">
        <v>601</v>
      </c>
      <c r="Y27" s="43">
        <v>142.41706161137441</v>
      </c>
      <c r="Z27" s="42">
        <v>370</v>
      </c>
      <c r="AA27" s="155">
        <v>502</v>
      </c>
      <c r="AB27" s="43">
        <v>135.67567567567568</v>
      </c>
      <c r="AC27" s="39"/>
      <c r="AD27" s="46"/>
    </row>
    <row r="28" spans="1:30">
      <c r="A28" s="49"/>
      <c r="B28" s="49"/>
      <c r="C28" s="49"/>
      <c r="D28" s="49"/>
      <c r="E28" s="50"/>
      <c r="F28" s="49"/>
      <c r="G28" s="49"/>
      <c r="H28" s="49"/>
      <c r="I28" s="49"/>
      <c r="J28" s="49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30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30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0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spans="11:25"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</sheetData>
  <mergeCells count="42">
    <mergeCell ref="I4:I5"/>
    <mergeCell ref="J4:J5"/>
    <mergeCell ref="K4:K5"/>
    <mergeCell ref="A3:A5"/>
    <mergeCell ref="B3:D3"/>
    <mergeCell ref="E3:G3"/>
    <mergeCell ref="H3:J3"/>
    <mergeCell ref="B4:B5"/>
    <mergeCell ref="C4:C5"/>
    <mergeCell ref="D4:D5"/>
    <mergeCell ref="K3:M3"/>
    <mergeCell ref="N4:N5"/>
    <mergeCell ref="Q3:S3"/>
    <mergeCell ref="Q4:Q5"/>
    <mergeCell ref="R4:R5"/>
    <mergeCell ref="M4:M5"/>
    <mergeCell ref="H4:H5"/>
    <mergeCell ref="Y4:Y5"/>
    <mergeCell ref="T4:T5"/>
    <mergeCell ref="U4:U5"/>
    <mergeCell ref="W4:W5"/>
    <mergeCell ref="T3:V3"/>
    <mergeCell ref="V4:V5"/>
    <mergeCell ref="L4:L5"/>
    <mergeCell ref="O4:O5"/>
    <mergeCell ref="P4:P5"/>
    <mergeCell ref="S4:S5"/>
    <mergeCell ref="B1:M1"/>
    <mergeCell ref="X2:Y2"/>
    <mergeCell ref="W3:Y3"/>
    <mergeCell ref="X4:X5"/>
    <mergeCell ref="X1:Y1"/>
    <mergeCell ref="N3:P3"/>
    <mergeCell ref="E4:E5"/>
    <mergeCell ref="F4:F5"/>
    <mergeCell ref="G4:G5"/>
    <mergeCell ref="AB2:AC2"/>
    <mergeCell ref="Z3:AB3"/>
    <mergeCell ref="Z4:Z5"/>
    <mergeCell ref="AA4:AA5"/>
    <mergeCell ref="AB4:AB5"/>
    <mergeCell ref="Z2:AA2"/>
  </mergeCells>
  <phoneticPr fontId="78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32" sqref="A32"/>
    </sheetView>
  </sheetViews>
  <sheetFormatPr defaultColWidth="8" defaultRowHeight="12.75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223" t="s">
        <v>76</v>
      </c>
      <c r="B1" s="223"/>
      <c r="C1" s="223"/>
      <c r="D1" s="223"/>
      <c r="E1" s="223"/>
    </row>
    <row r="2" spans="1:11" s="3" customFormat="1" ht="23.25" customHeight="1">
      <c r="A2" s="218" t="s">
        <v>0</v>
      </c>
      <c r="B2" s="224" t="s">
        <v>88</v>
      </c>
      <c r="C2" s="224" t="s">
        <v>89</v>
      </c>
      <c r="D2" s="221" t="s">
        <v>2</v>
      </c>
      <c r="E2" s="222"/>
    </row>
    <row r="3" spans="1:11" s="3" customFormat="1" ht="42" customHeight="1">
      <c r="A3" s="219"/>
      <c r="B3" s="225"/>
      <c r="C3" s="225"/>
      <c r="D3" s="4" t="s">
        <v>3</v>
      </c>
      <c r="E3" s="5" t="s">
        <v>45</v>
      </c>
    </row>
    <row r="4" spans="1:11" s="8" customFormat="1" ht="15.75" customHeight="1">
      <c r="A4" s="6" t="s">
        <v>4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>
      <c r="A5" s="9" t="s">
        <v>46</v>
      </c>
      <c r="B5" s="194">
        <v>629</v>
      </c>
      <c r="C5" s="194">
        <v>704</v>
      </c>
      <c r="D5" s="10">
        <f t="shared" ref="D5:D10" si="0">C5/B5*100</f>
        <v>111.92368839427662</v>
      </c>
      <c r="E5" s="190">
        <f t="shared" ref="E5:E10" si="1">C5-B5</f>
        <v>75</v>
      </c>
      <c r="K5" s="11"/>
    </row>
    <row r="6" spans="1:11" s="3" customFormat="1" ht="31.5" customHeight="1">
      <c r="A6" s="9" t="s">
        <v>47</v>
      </c>
      <c r="B6" s="194">
        <v>482</v>
      </c>
      <c r="C6" s="194">
        <v>584</v>
      </c>
      <c r="D6" s="10">
        <f t="shared" si="0"/>
        <v>121.16182572614107</v>
      </c>
      <c r="E6" s="190">
        <f t="shared" si="1"/>
        <v>102</v>
      </c>
      <c r="K6" s="11"/>
    </row>
    <row r="7" spans="1:11" s="3" customFormat="1" ht="54.75" customHeight="1">
      <c r="A7" s="12" t="s">
        <v>48</v>
      </c>
      <c r="B7" s="194">
        <v>36</v>
      </c>
      <c r="C7" s="194">
        <v>12</v>
      </c>
      <c r="D7" s="10">
        <f t="shared" si="0"/>
        <v>33.333333333333329</v>
      </c>
      <c r="E7" s="190">
        <f t="shared" si="1"/>
        <v>-24</v>
      </c>
      <c r="K7" s="11"/>
    </row>
    <row r="8" spans="1:11" s="3" customFormat="1" ht="35.25" customHeight="1">
      <c r="A8" s="13" t="s">
        <v>49</v>
      </c>
      <c r="B8" s="194">
        <v>18</v>
      </c>
      <c r="C8" s="194">
        <v>11</v>
      </c>
      <c r="D8" s="10">
        <f t="shared" si="0"/>
        <v>61.111111111111114</v>
      </c>
      <c r="E8" s="190">
        <f t="shared" si="1"/>
        <v>-7</v>
      </c>
      <c r="K8" s="11"/>
    </row>
    <row r="9" spans="1:11" s="3" customFormat="1" ht="45.75" customHeight="1">
      <c r="A9" s="13" t="s">
        <v>50</v>
      </c>
      <c r="B9" s="194">
        <v>10</v>
      </c>
      <c r="C9" s="194">
        <v>6</v>
      </c>
      <c r="D9" s="10">
        <f t="shared" si="0"/>
        <v>60</v>
      </c>
      <c r="E9" s="190">
        <f t="shared" si="1"/>
        <v>-4</v>
      </c>
      <c r="K9" s="11"/>
    </row>
    <row r="10" spans="1:11" s="3" customFormat="1" ht="55.5" customHeight="1">
      <c r="A10" s="13" t="s">
        <v>51</v>
      </c>
      <c r="B10" s="194">
        <v>374</v>
      </c>
      <c r="C10" s="194">
        <v>407</v>
      </c>
      <c r="D10" s="10">
        <f t="shared" si="0"/>
        <v>108.8235294117647</v>
      </c>
      <c r="E10" s="190">
        <f t="shared" si="1"/>
        <v>33</v>
      </c>
      <c r="K10" s="11"/>
    </row>
    <row r="11" spans="1:11" s="3" customFormat="1" ht="12.75" customHeight="1">
      <c r="A11" s="214" t="s">
        <v>5</v>
      </c>
      <c r="B11" s="215"/>
      <c r="C11" s="215"/>
      <c r="D11" s="215"/>
      <c r="E11" s="215"/>
      <c r="K11" s="11"/>
    </row>
    <row r="12" spans="1:11" s="3" customFormat="1" ht="15" customHeight="1">
      <c r="A12" s="216"/>
      <c r="B12" s="217"/>
      <c r="C12" s="217"/>
      <c r="D12" s="217"/>
      <c r="E12" s="217"/>
      <c r="K12" s="11"/>
    </row>
    <row r="13" spans="1:11" s="3" customFormat="1" ht="20.25" customHeight="1">
      <c r="A13" s="218" t="s">
        <v>0</v>
      </c>
      <c r="B13" s="220" t="s">
        <v>86</v>
      </c>
      <c r="C13" s="220" t="s">
        <v>87</v>
      </c>
      <c r="D13" s="221" t="s">
        <v>2</v>
      </c>
      <c r="E13" s="222"/>
      <c r="K13" s="11"/>
    </row>
    <row r="14" spans="1:11" ht="35.25" customHeight="1">
      <c r="A14" s="219"/>
      <c r="B14" s="220"/>
      <c r="C14" s="220"/>
      <c r="D14" s="4" t="s">
        <v>3</v>
      </c>
      <c r="E14" s="5" t="s">
        <v>52</v>
      </c>
      <c r="K14" s="11"/>
    </row>
    <row r="15" spans="1:11" ht="24" customHeight="1">
      <c r="A15" s="9" t="s">
        <v>46</v>
      </c>
      <c r="B15" s="198">
        <v>517</v>
      </c>
      <c r="C15" s="198">
        <v>614</v>
      </c>
      <c r="D15" s="14">
        <f>C15/B15*100</f>
        <v>118.76208897485495</v>
      </c>
      <c r="E15" s="191">
        <f>C15-B15</f>
        <v>97</v>
      </c>
      <c r="K15" s="11"/>
    </row>
    <row r="16" spans="1:11" ht="25.5" customHeight="1">
      <c r="A16" s="1" t="s">
        <v>47</v>
      </c>
      <c r="B16" s="198">
        <v>381</v>
      </c>
      <c r="C16" s="198">
        <v>496</v>
      </c>
      <c r="D16" s="14">
        <f>C16/B16*100</f>
        <v>130.18372703412072</v>
      </c>
      <c r="E16" s="191">
        <f>C16-B16</f>
        <v>115</v>
      </c>
      <c r="K16" s="11"/>
    </row>
    <row r="17" spans="1:11" ht="33.75" customHeight="1">
      <c r="A17" s="1" t="s">
        <v>53</v>
      </c>
      <c r="B17" s="198">
        <v>328</v>
      </c>
      <c r="C17" s="198">
        <v>433</v>
      </c>
      <c r="D17" s="14">
        <f>C17/B17*100</f>
        <v>132.01219512195121</v>
      </c>
      <c r="E17" s="191">
        <f>C17-B17</f>
        <v>105</v>
      </c>
      <c r="K17" s="11"/>
    </row>
  </sheetData>
  <mergeCells count="10">
    <mergeCell ref="A11:E12"/>
    <mergeCell ref="A13:A14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3"/>
  <sheetViews>
    <sheetView view="pageBreakPreview" zoomScale="90" zoomScaleNormal="90" zoomScaleSheetLayoutView="90" workbookViewId="0">
      <selection activeCell="S34" sqref="S34"/>
    </sheetView>
  </sheetViews>
  <sheetFormatPr defaultRowHeight="14.25"/>
  <cols>
    <col min="1" max="1" width="21.42578125" style="51" customWidth="1"/>
    <col min="2" max="2" width="9.85546875" style="51" customWidth="1"/>
    <col min="3" max="3" width="9.5703125" style="51" customWidth="1"/>
    <col min="4" max="4" width="8.7109375" style="51" customWidth="1"/>
    <col min="5" max="5" width="9.5703125" style="51" customWidth="1"/>
    <col min="6" max="13" width="8.7109375" style="51" customWidth="1"/>
    <col min="14" max="15" width="9.42578125" style="51" customWidth="1"/>
    <col min="16" max="16" width="8.5703125" style="51" customWidth="1"/>
    <col min="17" max="18" width="9.42578125" style="51" customWidth="1"/>
    <col min="19" max="19" width="8.5703125" style="51" customWidth="1"/>
    <col min="20" max="21" width="8.140625" style="51" customWidth="1"/>
    <col min="22" max="22" width="8.5703125" style="51" customWidth="1"/>
    <col min="23" max="23" width="8.7109375" style="51" customWidth="1"/>
    <col min="24" max="24" width="8.85546875" style="51" customWidth="1"/>
    <col min="25" max="25" width="8.5703125" style="51" customWidth="1"/>
    <col min="26" max="16384" width="9.140625" style="51"/>
  </cols>
  <sheetData>
    <row r="1" spans="1:30" s="27" customFormat="1" ht="43.5" customHeight="1">
      <c r="A1" s="26"/>
      <c r="B1" s="238" t="s">
        <v>98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B1" s="166" t="s">
        <v>25</v>
      </c>
    </row>
    <row r="2" spans="1:30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1" t="s">
        <v>8</v>
      </c>
      <c r="N2" s="28"/>
      <c r="O2" s="28"/>
      <c r="P2" s="28"/>
      <c r="Q2" s="29"/>
      <c r="R2" s="29"/>
      <c r="S2" s="29"/>
      <c r="T2" s="29"/>
      <c r="U2" s="29"/>
      <c r="V2" s="29"/>
      <c r="X2" s="29"/>
      <c r="Y2" s="31"/>
      <c r="Z2" s="31"/>
      <c r="AA2" s="31"/>
      <c r="AB2" s="167" t="s">
        <v>8</v>
      </c>
    </row>
    <row r="3" spans="1:30" s="32" customFormat="1" ht="74.25" customHeight="1">
      <c r="A3" s="240"/>
      <c r="B3" s="227" t="s">
        <v>30</v>
      </c>
      <c r="C3" s="227"/>
      <c r="D3" s="227"/>
      <c r="E3" s="227" t="s">
        <v>10</v>
      </c>
      <c r="F3" s="227"/>
      <c r="G3" s="227"/>
      <c r="H3" s="227" t="s">
        <v>22</v>
      </c>
      <c r="I3" s="227"/>
      <c r="J3" s="227"/>
      <c r="K3" s="227" t="s">
        <v>13</v>
      </c>
      <c r="L3" s="227"/>
      <c r="M3" s="227"/>
      <c r="N3" s="227" t="s">
        <v>14</v>
      </c>
      <c r="O3" s="227"/>
      <c r="P3" s="227"/>
      <c r="Q3" s="234" t="s">
        <v>12</v>
      </c>
      <c r="R3" s="235"/>
      <c r="S3" s="236"/>
      <c r="T3" s="234" t="s">
        <v>31</v>
      </c>
      <c r="U3" s="235"/>
      <c r="V3" s="236"/>
      <c r="W3" s="227" t="s">
        <v>15</v>
      </c>
      <c r="X3" s="227"/>
      <c r="Y3" s="227"/>
      <c r="Z3" s="227" t="s">
        <v>21</v>
      </c>
      <c r="AA3" s="227"/>
      <c r="AB3" s="227"/>
    </row>
    <row r="4" spans="1:30" s="33" customFormat="1" ht="26.25" customHeight="1">
      <c r="A4" s="241"/>
      <c r="B4" s="239" t="s">
        <v>1</v>
      </c>
      <c r="C4" s="239" t="s">
        <v>43</v>
      </c>
      <c r="D4" s="229" t="s">
        <v>44</v>
      </c>
      <c r="E4" s="239" t="s">
        <v>1</v>
      </c>
      <c r="F4" s="239" t="s">
        <v>43</v>
      </c>
      <c r="G4" s="229" t="s">
        <v>44</v>
      </c>
      <c r="H4" s="239" t="s">
        <v>1</v>
      </c>
      <c r="I4" s="239" t="s">
        <v>43</v>
      </c>
      <c r="J4" s="229" t="s">
        <v>44</v>
      </c>
      <c r="K4" s="239" t="s">
        <v>1</v>
      </c>
      <c r="L4" s="239" t="s">
        <v>43</v>
      </c>
      <c r="M4" s="229" t="s">
        <v>44</v>
      </c>
      <c r="N4" s="239" t="s">
        <v>1</v>
      </c>
      <c r="O4" s="239" t="s">
        <v>43</v>
      </c>
      <c r="P4" s="229" t="s">
        <v>44</v>
      </c>
      <c r="Q4" s="239" t="s">
        <v>1</v>
      </c>
      <c r="R4" s="239" t="s">
        <v>43</v>
      </c>
      <c r="S4" s="229" t="s">
        <v>44</v>
      </c>
      <c r="T4" s="239" t="s">
        <v>1</v>
      </c>
      <c r="U4" s="239" t="s">
        <v>43</v>
      </c>
      <c r="V4" s="229" t="s">
        <v>44</v>
      </c>
      <c r="W4" s="239" t="s">
        <v>1</v>
      </c>
      <c r="X4" s="239" t="s">
        <v>43</v>
      </c>
      <c r="Y4" s="229" t="s">
        <v>44</v>
      </c>
      <c r="Z4" s="239" t="s">
        <v>1</v>
      </c>
      <c r="AA4" s="239" t="s">
        <v>43</v>
      </c>
      <c r="AB4" s="229" t="s">
        <v>44</v>
      </c>
    </row>
    <row r="5" spans="1:30" s="33" customFormat="1" ht="15.75" customHeight="1">
      <c r="A5" s="242"/>
      <c r="B5" s="239"/>
      <c r="C5" s="239"/>
      <c r="D5" s="229"/>
      <c r="E5" s="239"/>
      <c r="F5" s="239"/>
      <c r="G5" s="229"/>
      <c r="H5" s="239"/>
      <c r="I5" s="239"/>
      <c r="J5" s="229"/>
      <c r="K5" s="239"/>
      <c r="L5" s="239"/>
      <c r="M5" s="229"/>
      <c r="N5" s="239"/>
      <c r="O5" s="239"/>
      <c r="P5" s="229"/>
      <c r="Q5" s="239"/>
      <c r="R5" s="239"/>
      <c r="S5" s="229"/>
      <c r="T5" s="239"/>
      <c r="U5" s="239"/>
      <c r="V5" s="229"/>
      <c r="W5" s="239"/>
      <c r="X5" s="239"/>
      <c r="Y5" s="229"/>
      <c r="Z5" s="239"/>
      <c r="AA5" s="239"/>
      <c r="AB5" s="229"/>
    </row>
    <row r="6" spans="1:30" s="36" customFormat="1" ht="11.25" customHeight="1">
      <c r="A6" s="34" t="s">
        <v>4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13</v>
      </c>
      <c r="L6" s="35">
        <v>14</v>
      </c>
      <c r="M6" s="35">
        <v>15</v>
      </c>
      <c r="N6" s="35">
        <v>16</v>
      </c>
      <c r="O6" s="35">
        <v>17</v>
      </c>
      <c r="P6" s="35">
        <v>18</v>
      </c>
      <c r="Q6" s="35">
        <v>19</v>
      </c>
      <c r="R6" s="35">
        <v>20</v>
      </c>
      <c r="S6" s="35">
        <v>21</v>
      </c>
      <c r="T6" s="35">
        <v>22</v>
      </c>
      <c r="U6" s="35">
        <v>23</v>
      </c>
      <c r="V6" s="35">
        <v>24</v>
      </c>
      <c r="W6" s="35">
        <v>25</v>
      </c>
      <c r="X6" s="35">
        <v>26</v>
      </c>
      <c r="Y6" s="35">
        <v>27</v>
      </c>
      <c r="Z6" s="35">
        <v>25</v>
      </c>
      <c r="AA6" s="35">
        <v>26</v>
      </c>
      <c r="AB6" s="35">
        <v>27</v>
      </c>
    </row>
    <row r="7" spans="1:30" s="40" customFormat="1" ht="16.5" customHeight="1">
      <c r="A7" s="116" t="s">
        <v>74</v>
      </c>
      <c r="B7" s="37">
        <v>629</v>
      </c>
      <c r="C7" s="37">
        <v>704</v>
      </c>
      <c r="D7" s="38">
        <v>111.9</v>
      </c>
      <c r="E7" s="37">
        <v>482</v>
      </c>
      <c r="F7" s="37">
        <v>584</v>
      </c>
      <c r="G7" s="38">
        <v>121.2</v>
      </c>
      <c r="H7" s="37">
        <v>36</v>
      </c>
      <c r="I7" s="37">
        <v>12</v>
      </c>
      <c r="J7" s="38">
        <v>33.333333333333329</v>
      </c>
      <c r="K7" s="37">
        <v>18</v>
      </c>
      <c r="L7" s="37">
        <v>11</v>
      </c>
      <c r="M7" s="38">
        <v>61.111111111111114</v>
      </c>
      <c r="N7" s="37">
        <v>10</v>
      </c>
      <c r="O7" s="37">
        <v>6</v>
      </c>
      <c r="P7" s="38">
        <v>60</v>
      </c>
      <c r="Q7" s="37">
        <v>374</v>
      </c>
      <c r="R7" s="37">
        <v>407</v>
      </c>
      <c r="S7" s="38">
        <v>108.8235294117647</v>
      </c>
      <c r="T7" s="37">
        <v>517</v>
      </c>
      <c r="U7" s="37">
        <v>614</v>
      </c>
      <c r="V7" s="38">
        <v>118.76208897485495</v>
      </c>
      <c r="W7" s="37">
        <v>381</v>
      </c>
      <c r="X7" s="37">
        <v>496</v>
      </c>
      <c r="Y7" s="38">
        <v>130.18372703412072</v>
      </c>
      <c r="Z7" s="37">
        <v>328</v>
      </c>
      <c r="AA7" s="37">
        <v>433</v>
      </c>
      <c r="AB7" s="38">
        <v>132.01219512195121</v>
      </c>
      <c r="AC7" s="39"/>
    </row>
    <row r="8" spans="1:30" s="47" customFormat="1" ht="16.5" customHeight="1">
      <c r="A8" s="41" t="s">
        <v>54</v>
      </c>
      <c r="B8" s="42">
        <v>13</v>
      </c>
      <c r="C8" s="42">
        <v>22</v>
      </c>
      <c r="D8" s="43">
        <v>169.23076923076923</v>
      </c>
      <c r="E8" s="42">
        <v>12</v>
      </c>
      <c r="F8" s="44">
        <v>21</v>
      </c>
      <c r="G8" s="43">
        <v>175</v>
      </c>
      <c r="H8" s="42">
        <v>0</v>
      </c>
      <c r="I8" s="42">
        <v>0</v>
      </c>
      <c r="J8" s="43" t="s">
        <v>83</v>
      </c>
      <c r="K8" s="42">
        <v>0</v>
      </c>
      <c r="L8" s="42">
        <v>0</v>
      </c>
      <c r="M8" s="43" t="s">
        <v>83</v>
      </c>
      <c r="N8" s="42">
        <v>0</v>
      </c>
      <c r="O8" s="42">
        <v>0</v>
      </c>
      <c r="P8" s="43" t="s">
        <v>83</v>
      </c>
      <c r="Q8" s="42">
        <v>12</v>
      </c>
      <c r="R8" s="42">
        <v>21</v>
      </c>
      <c r="S8" s="43">
        <v>175</v>
      </c>
      <c r="T8" s="42">
        <v>11</v>
      </c>
      <c r="U8" s="42">
        <v>19</v>
      </c>
      <c r="V8" s="43">
        <v>172.72727272727272</v>
      </c>
      <c r="W8" s="42">
        <v>11</v>
      </c>
      <c r="X8" s="42">
        <v>19</v>
      </c>
      <c r="Y8" s="43">
        <v>172.72727272727272</v>
      </c>
      <c r="Z8" s="42">
        <v>11</v>
      </c>
      <c r="AA8" s="42">
        <v>18</v>
      </c>
      <c r="AB8" s="43">
        <v>163.63636363636365</v>
      </c>
      <c r="AC8" s="45"/>
      <c r="AD8" s="46"/>
    </row>
    <row r="9" spans="1:30" s="48" customFormat="1" ht="16.5" customHeight="1">
      <c r="A9" s="41" t="s">
        <v>55</v>
      </c>
      <c r="B9" s="42">
        <v>27</v>
      </c>
      <c r="C9" s="42">
        <v>32</v>
      </c>
      <c r="D9" s="43">
        <v>118.5185185185185</v>
      </c>
      <c r="E9" s="42">
        <v>23</v>
      </c>
      <c r="F9" s="44">
        <v>28</v>
      </c>
      <c r="G9" s="43">
        <v>121.73913043478262</v>
      </c>
      <c r="H9" s="42">
        <v>1</v>
      </c>
      <c r="I9" s="42">
        <v>0</v>
      </c>
      <c r="J9" s="43">
        <v>0</v>
      </c>
      <c r="K9" s="42">
        <v>0</v>
      </c>
      <c r="L9" s="42">
        <v>1</v>
      </c>
      <c r="M9" s="43" t="s">
        <v>83</v>
      </c>
      <c r="N9" s="42">
        <v>0</v>
      </c>
      <c r="O9" s="42">
        <v>0</v>
      </c>
      <c r="P9" s="43" t="s">
        <v>83</v>
      </c>
      <c r="Q9" s="42">
        <v>22</v>
      </c>
      <c r="R9" s="42">
        <v>24</v>
      </c>
      <c r="S9" s="43">
        <v>109.09090909090908</v>
      </c>
      <c r="T9" s="42">
        <v>22</v>
      </c>
      <c r="U9" s="42">
        <v>26</v>
      </c>
      <c r="V9" s="43">
        <v>118.18181818181819</v>
      </c>
      <c r="W9" s="42">
        <v>19</v>
      </c>
      <c r="X9" s="42">
        <v>22</v>
      </c>
      <c r="Y9" s="43">
        <v>115.78947368421053</v>
      </c>
      <c r="Z9" s="42">
        <v>17</v>
      </c>
      <c r="AA9" s="42">
        <v>22</v>
      </c>
      <c r="AB9" s="43">
        <v>129.41176470588235</v>
      </c>
      <c r="AC9" s="45"/>
      <c r="AD9" s="46"/>
    </row>
    <row r="10" spans="1:30" s="47" customFormat="1" ht="16.5" customHeight="1">
      <c r="A10" s="41" t="s">
        <v>56</v>
      </c>
      <c r="B10" s="42">
        <v>5</v>
      </c>
      <c r="C10" s="42">
        <v>8</v>
      </c>
      <c r="D10" s="43">
        <v>160</v>
      </c>
      <c r="E10" s="42">
        <v>5</v>
      </c>
      <c r="F10" s="44">
        <v>8</v>
      </c>
      <c r="G10" s="43">
        <v>160</v>
      </c>
      <c r="H10" s="42">
        <v>0</v>
      </c>
      <c r="I10" s="42">
        <v>0</v>
      </c>
      <c r="J10" s="43" t="s">
        <v>83</v>
      </c>
      <c r="K10" s="42">
        <v>2</v>
      </c>
      <c r="L10" s="42">
        <v>2</v>
      </c>
      <c r="M10" s="43">
        <v>100</v>
      </c>
      <c r="N10" s="42">
        <v>0</v>
      </c>
      <c r="O10" s="42">
        <v>0</v>
      </c>
      <c r="P10" s="43" t="s">
        <v>83</v>
      </c>
      <c r="Q10" s="42">
        <v>4</v>
      </c>
      <c r="R10" s="42">
        <v>8</v>
      </c>
      <c r="S10" s="43">
        <v>200</v>
      </c>
      <c r="T10" s="42">
        <v>4</v>
      </c>
      <c r="U10" s="42">
        <v>8</v>
      </c>
      <c r="V10" s="43">
        <v>200</v>
      </c>
      <c r="W10" s="42">
        <v>4</v>
      </c>
      <c r="X10" s="42">
        <v>8</v>
      </c>
      <c r="Y10" s="43">
        <v>200</v>
      </c>
      <c r="Z10" s="42">
        <v>4</v>
      </c>
      <c r="AA10" s="42">
        <v>7</v>
      </c>
      <c r="AB10" s="43">
        <v>175</v>
      </c>
      <c r="AC10" s="45"/>
      <c r="AD10" s="46"/>
    </row>
    <row r="11" spans="1:30" s="47" customFormat="1" ht="16.5" customHeight="1">
      <c r="A11" s="41" t="s">
        <v>57</v>
      </c>
      <c r="B11" s="42">
        <v>6</v>
      </c>
      <c r="C11" s="42">
        <v>10</v>
      </c>
      <c r="D11" s="43">
        <v>166.66666666666669</v>
      </c>
      <c r="E11" s="42">
        <v>6</v>
      </c>
      <c r="F11" s="44">
        <v>10</v>
      </c>
      <c r="G11" s="43">
        <v>166.66666666666669</v>
      </c>
      <c r="H11" s="42">
        <v>1</v>
      </c>
      <c r="I11" s="42">
        <v>0</v>
      </c>
      <c r="J11" s="43">
        <v>0</v>
      </c>
      <c r="K11" s="42">
        <v>1</v>
      </c>
      <c r="L11" s="42">
        <v>0</v>
      </c>
      <c r="M11" s="43">
        <v>0</v>
      </c>
      <c r="N11" s="42">
        <v>0</v>
      </c>
      <c r="O11" s="42">
        <v>0</v>
      </c>
      <c r="P11" s="43" t="s">
        <v>83</v>
      </c>
      <c r="Q11" s="42">
        <v>5</v>
      </c>
      <c r="R11" s="42">
        <v>7</v>
      </c>
      <c r="S11" s="43">
        <v>140</v>
      </c>
      <c r="T11" s="42">
        <v>5</v>
      </c>
      <c r="U11" s="42">
        <v>9</v>
      </c>
      <c r="V11" s="43">
        <v>180</v>
      </c>
      <c r="W11" s="42">
        <v>5</v>
      </c>
      <c r="X11" s="42">
        <v>9</v>
      </c>
      <c r="Y11" s="43">
        <v>180</v>
      </c>
      <c r="Z11" s="42">
        <v>5</v>
      </c>
      <c r="AA11" s="42">
        <v>8</v>
      </c>
      <c r="AB11" s="43">
        <v>160</v>
      </c>
      <c r="AC11" s="45"/>
      <c r="AD11" s="46"/>
    </row>
    <row r="12" spans="1:30" s="47" customFormat="1" ht="16.5" customHeight="1">
      <c r="A12" s="41" t="s">
        <v>58</v>
      </c>
      <c r="B12" s="42">
        <v>10</v>
      </c>
      <c r="C12" s="42">
        <v>8</v>
      </c>
      <c r="D12" s="43">
        <v>80</v>
      </c>
      <c r="E12" s="42">
        <v>9</v>
      </c>
      <c r="F12" s="44">
        <v>7</v>
      </c>
      <c r="G12" s="43">
        <v>77.777777777777786</v>
      </c>
      <c r="H12" s="42">
        <v>0</v>
      </c>
      <c r="I12" s="42">
        <v>0</v>
      </c>
      <c r="J12" s="43" t="s">
        <v>83</v>
      </c>
      <c r="K12" s="42">
        <v>1</v>
      </c>
      <c r="L12" s="42">
        <v>2</v>
      </c>
      <c r="M12" s="43">
        <v>200</v>
      </c>
      <c r="N12" s="42">
        <v>0</v>
      </c>
      <c r="O12" s="42">
        <v>0</v>
      </c>
      <c r="P12" s="43" t="s">
        <v>83</v>
      </c>
      <c r="Q12" s="42">
        <v>7</v>
      </c>
      <c r="R12" s="42">
        <v>7</v>
      </c>
      <c r="S12" s="43">
        <v>100</v>
      </c>
      <c r="T12" s="42">
        <v>9</v>
      </c>
      <c r="U12" s="42">
        <v>7</v>
      </c>
      <c r="V12" s="43">
        <v>77.777777777777786</v>
      </c>
      <c r="W12" s="42">
        <v>8</v>
      </c>
      <c r="X12" s="42">
        <v>6</v>
      </c>
      <c r="Y12" s="43">
        <v>75</v>
      </c>
      <c r="Z12" s="42">
        <v>7</v>
      </c>
      <c r="AA12" s="42">
        <v>6</v>
      </c>
      <c r="AB12" s="43">
        <v>85.714285714285708</v>
      </c>
      <c r="AC12" s="45"/>
      <c r="AD12" s="46"/>
    </row>
    <row r="13" spans="1:30" s="47" customFormat="1" ht="16.5" customHeight="1">
      <c r="A13" s="41" t="s">
        <v>59</v>
      </c>
      <c r="B13" s="42">
        <v>18</v>
      </c>
      <c r="C13" s="42">
        <v>9</v>
      </c>
      <c r="D13" s="43">
        <v>50</v>
      </c>
      <c r="E13" s="42">
        <v>16</v>
      </c>
      <c r="F13" s="44">
        <v>8</v>
      </c>
      <c r="G13" s="43">
        <v>50</v>
      </c>
      <c r="H13" s="42">
        <v>1</v>
      </c>
      <c r="I13" s="42">
        <v>0</v>
      </c>
      <c r="J13" s="43">
        <v>0</v>
      </c>
      <c r="K13" s="42">
        <v>3</v>
      </c>
      <c r="L13" s="42">
        <v>0</v>
      </c>
      <c r="M13" s="43">
        <v>0</v>
      </c>
      <c r="N13" s="42">
        <v>2</v>
      </c>
      <c r="O13" s="42">
        <v>0</v>
      </c>
      <c r="P13" s="43">
        <v>0</v>
      </c>
      <c r="Q13" s="42">
        <v>15</v>
      </c>
      <c r="R13" s="42">
        <v>3</v>
      </c>
      <c r="S13" s="43">
        <v>20</v>
      </c>
      <c r="T13" s="42">
        <v>15</v>
      </c>
      <c r="U13" s="42">
        <v>5</v>
      </c>
      <c r="V13" s="43">
        <v>33.333333333333329</v>
      </c>
      <c r="W13" s="42">
        <v>15</v>
      </c>
      <c r="X13" s="42">
        <v>4</v>
      </c>
      <c r="Y13" s="43">
        <v>26.666666666666668</v>
      </c>
      <c r="Z13" s="42">
        <v>12</v>
      </c>
      <c r="AA13" s="42">
        <v>4</v>
      </c>
      <c r="AB13" s="43">
        <v>33.333333333333329</v>
      </c>
      <c r="AC13" s="45"/>
      <c r="AD13" s="46"/>
    </row>
    <row r="14" spans="1:30" s="47" customFormat="1" ht="16.5" customHeight="1">
      <c r="A14" s="41" t="s">
        <v>60</v>
      </c>
      <c r="B14" s="42">
        <v>27</v>
      </c>
      <c r="C14" s="42">
        <v>27</v>
      </c>
      <c r="D14" s="43">
        <v>100</v>
      </c>
      <c r="E14" s="42">
        <v>26</v>
      </c>
      <c r="F14" s="44">
        <v>24</v>
      </c>
      <c r="G14" s="43">
        <v>92.307692307692307</v>
      </c>
      <c r="H14" s="42">
        <v>0</v>
      </c>
      <c r="I14" s="42">
        <v>1</v>
      </c>
      <c r="J14" s="43" t="s">
        <v>83</v>
      </c>
      <c r="K14" s="42">
        <v>1</v>
      </c>
      <c r="L14" s="42">
        <v>2</v>
      </c>
      <c r="M14" s="43">
        <v>200</v>
      </c>
      <c r="N14" s="42">
        <v>0</v>
      </c>
      <c r="O14" s="42">
        <v>0</v>
      </c>
      <c r="P14" s="43" t="s">
        <v>83</v>
      </c>
      <c r="Q14" s="42">
        <v>15</v>
      </c>
      <c r="R14" s="42">
        <v>18</v>
      </c>
      <c r="S14" s="43">
        <v>120</v>
      </c>
      <c r="T14" s="42">
        <v>21</v>
      </c>
      <c r="U14" s="42">
        <v>25</v>
      </c>
      <c r="V14" s="43">
        <v>119.04761904761905</v>
      </c>
      <c r="W14" s="42">
        <v>20</v>
      </c>
      <c r="X14" s="42">
        <v>22</v>
      </c>
      <c r="Y14" s="43">
        <v>110</v>
      </c>
      <c r="Z14" s="42">
        <v>18</v>
      </c>
      <c r="AA14" s="42">
        <v>19</v>
      </c>
      <c r="AB14" s="43">
        <v>105.55555555555556</v>
      </c>
      <c r="AC14" s="45"/>
      <c r="AD14" s="46"/>
    </row>
    <row r="15" spans="1:30" s="47" customFormat="1" ht="16.5" customHeight="1">
      <c r="A15" s="41" t="s">
        <v>61</v>
      </c>
      <c r="B15" s="42">
        <v>24</v>
      </c>
      <c r="C15" s="42">
        <v>27</v>
      </c>
      <c r="D15" s="43">
        <v>112.5</v>
      </c>
      <c r="E15" s="42">
        <v>22</v>
      </c>
      <c r="F15" s="44">
        <v>26</v>
      </c>
      <c r="G15" s="43">
        <v>118.18181818181819</v>
      </c>
      <c r="H15" s="42">
        <v>1</v>
      </c>
      <c r="I15" s="42">
        <v>1</v>
      </c>
      <c r="J15" s="43">
        <v>100</v>
      </c>
      <c r="K15" s="42">
        <v>0</v>
      </c>
      <c r="L15" s="42">
        <v>0</v>
      </c>
      <c r="M15" s="43" t="s">
        <v>83</v>
      </c>
      <c r="N15" s="42">
        <v>0</v>
      </c>
      <c r="O15" s="42">
        <v>0</v>
      </c>
      <c r="P15" s="43" t="s">
        <v>83</v>
      </c>
      <c r="Q15" s="42">
        <v>21</v>
      </c>
      <c r="R15" s="42">
        <v>24</v>
      </c>
      <c r="S15" s="43">
        <v>114.28571428571428</v>
      </c>
      <c r="T15" s="42">
        <v>22</v>
      </c>
      <c r="U15" s="42">
        <v>21</v>
      </c>
      <c r="V15" s="43">
        <v>95.454545454545453</v>
      </c>
      <c r="W15" s="42">
        <v>20</v>
      </c>
      <c r="X15" s="42">
        <v>20</v>
      </c>
      <c r="Y15" s="43">
        <v>100</v>
      </c>
      <c r="Z15" s="42">
        <v>18</v>
      </c>
      <c r="AA15" s="42">
        <v>20</v>
      </c>
      <c r="AB15" s="43">
        <v>111.11111111111111</v>
      </c>
      <c r="AC15" s="45"/>
      <c r="AD15" s="46"/>
    </row>
    <row r="16" spans="1:30" s="47" customFormat="1" ht="16.5" customHeight="1">
      <c r="A16" s="41" t="s">
        <v>62</v>
      </c>
      <c r="B16" s="42">
        <v>14</v>
      </c>
      <c r="C16" s="42">
        <v>8</v>
      </c>
      <c r="D16" s="43">
        <v>57.142857142857139</v>
      </c>
      <c r="E16" s="42">
        <v>6</v>
      </c>
      <c r="F16" s="44">
        <v>6</v>
      </c>
      <c r="G16" s="43">
        <v>100</v>
      </c>
      <c r="H16" s="42">
        <v>2</v>
      </c>
      <c r="I16" s="42">
        <v>1</v>
      </c>
      <c r="J16" s="43">
        <v>50</v>
      </c>
      <c r="K16" s="42">
        <v>0</v>
      </c>
      <c r="L16" s="42">
        <v>0</v>
      </c>
      <c r="M16" s="43" t="s">
        <v>83</v>
      </c>
      <c r="N16" s="42">
        <v>0</v>
      </c>
      <c r="O16" s="42">
        <v>0</v>
      </c>
      <c r="P16" s="43" t="s">
        <v>83</v>
      </c>
      <c r="Q16" s="42">
        <v>6</v>
      </c>
      <c r="R16" s="42">
        <v>4</v>
      </c>
      <c r="S16" s="43">
        <v>66.666666666666657</v>
      </c>
      <c r="T16" s="42">
        <v>11</v>
      </c>
      <c r="U16" s="42">
        <v>7</v>
      </c>
      <c r="V16" s="43">
        <v>63.636363636363633</v>
      </c>
      <c r="W16" s="42">
        <v>4</v>
      </c>
      <c r="X16" s="42">
        <v>5</v>
      </c>
      <c r="Y16" s="43">
        <v>125</v>
      </c>
      <c r="Z16" s="42">
        <v>3</v>
      </c>
      <c r="AA16" s="42">
        <v>4</v>
      </c>
      <c r="AB16" s="43">
        <v>133.33333333333331</v>
      </c>
      <c r="AC16" s="45"/>
      <c r="AD16" s="46"/>
    </row>
    <row r="17" spans="1:30" s="47" customFormat="1" ht="16.5" customHeight="1">
      <c r="A17" s="41" t="s">
        <v>63</v>
      </c>
      <c r="B17" s="42">
        <v>6</v>
      </c>
      <c r="C17" s="42">
        <v>3</v>
      </c>
      <c r="D17" s="43">
        <v>50</v>
      </c>
      <c r="E17" s="42">
        <v>6</v>
      </c>
      <c r="F17" s="44">
        <v>3</v>
      </c>
      <c r="G17" s="43">
        <v>50</v>
      </c>
      <c r="H17" s="42">
        <v>0</v>
      </c>
      <c r="I17" s="42">
        <v>0</v>
      </c>
      <c r="J17" s="43" t="s">
        <v>83</v>
      </c>
      <c r="K17" s="42">
        <v>0</v>
      </c>
      <c r="L17" s="42">
        <v>0</v>
      </c>
      <c r="M17" s="43" t="s">
        <v>83</v>
      </c>
      <c r="N17" s="42">
        <v>1</v>
      </c>
      <c r="O17" s="42">
        <v>0</v>
      </c>
      <c r="P17" s="43">
        <v>0</v>
      </c>
      <c r="Q17" s="42">
        <v>5</v>
      </c>
      <c r="R17" s="42">
        <v>3</v>
      </c>
      <c r="S17" s="43">
        <v>60</v>
      </c>
      <c r="T17" s="42">
        <v>5</v>
      </c>
      <c r="U17" s="42">
        <v>3</v>
      </c>
      <c r="V17" s="43">
        <v>60</v>
      </c>
      <c r="W17" s="42">
        <v>5</v>
      </c>
      <c r="X17" s="42">
        <v>3</v>
      </c>
      <c r="Y17" s="43">
        <v>60</v>
      </c>
      <c r="Z17" s="42">
        <v>5</v>
      </c>
      <c r="AA17" s="42">
        <v>3</v>
      </c>
      <c r="AB17" s="43">
        <v>60</v>
      </c>
      <c r="AC17" s="45"/>
      <c r="AD17" s="46"/>
    </row>
    <row r="18" spans="1:30" s="47" customFormat="1" ht="16.5" customHeight="1">
      <c r="A18" s="41" t="s">
        <v>64</v>
      </c>
      <c r="B18" s="42">
        <v>10</v>
      </c>
      <c r="C18" s="42">
        <v>16</v>
      </c>
      <c r="D18" s="43">
        <v>160</v>
      </c>
      <c r="E18" s="42">
        <v>10</v>
      </c>
      <c r="F18" s="44">
        <v>15</v>
      </c>
      <c r="G18" s="43">
        <v>150</v>
      </c>
      <c r="H18" s="42">
        <v>0</v>
      </c>
      <c r="I18" s="42">
        <v>0</v>
      </c>
      <c r="J18" s="43" t="s">
        <v>83</v>
      </c>
      <c r="K18" s="42">
        <v>1</v>
      </c>
      <c r="L18" s="42">
        <v>2</v>
      </c>
      <c r="M18" s="43">
        <v>200</v>
      </c>
      <c r="N18" s="42">
        <v>0</v>
      </c>
      <c r="O18" s="42">
        <v>1</v>
      </c>
      <c r="P18" s="43" t="s">
        <v>83</v>
      </c>
      <c r="Q18" s="42">
        <v>8</v>
      </c>
      <c r="R18" s="42">
        <v>9</v>
      </c>
      <c r="S18" s="43">
        <v>112.5</v>
      </c>
      <c r="T18" s="42">
        <v>7</v>
      </c>
      <c r="U18" s="42">
        <v>16</v>
      </c>
      <c r="V18" s="43">
        <v>228.57142857142856</v>
      </c>
      <c r="W18" s="42">
        <v>7</v>
      </c>
      <c r="X18" s="42">
        <v>15</v>
      </c>
      <c r="Y18" s="43">
        <v>214.28571428571428</v>
      </c>
      <c r="Z18" s="42">
        <v>6</v>
      </c>
      <c r="AA18" s="42">
        <v>15</v>
      </c>
      <c r="AB18" s="43">
        <v>250</v>
      </c>
      <c r="AC18" s="45"/>
      <c r="AD18" s="46"/>
    </row>
    <row r="19" spans="1:30" s="47" customFormat="1" ht="16.5" customHeight="1">
      <c r="A19" s="41" t="s">
        <v>65</v>
      </c>
      <c r="B19" s="42">
        <v>52</v>
      </c>
      <c r="C19" s="42">
        <v>45</v>
      </c>
      <c r="D19" s="43">
        <v>86.538461538461547</v>
      </c>
      <c r="E19" s="42">
        <v>45</v>
      </c>
      <c r="F19" s="44">
        <v>38</v>
      </c>
      <c r="G19" s="43">
        <v>84.444444444444443</v>
      </c>
      <c r="H19" s="42">
        <v>5</v>
      </c>
      <c r="I19" s="42">
        <v>0</v>
      </c>
      <c r="J19" s="43">
        <v>0</v>
      </c>
      <c r="K19" s="42">
        <v>1</v>
      </c>
      <c r="L19" s="42">
        <v>0</v>
      </c>
      <c r="M19" s="43">
        <v>0</v>
      </c>
      <c r="N19" s="42">
        <v>0</v>
      </c>
      <c r="O19" s="42">
        <v>0</v>
      </c>
      <c r="P19" s="43" t="s">
        <v>83</v>
      </c>
      <c r="Q19" s="42">
        <v>35</v>
      </c>
      <c r="R19" s="42">
        <v>26</v>
      </c>
      <c r="S19" s="43">
        <v>74.285714285714292</v>
      </c>
      <c r="T19" s="42">
        <v>38</v>
      </c>
      <c r="U19" s="42">
        <v>38</v>
      </c>
      <c r="V19" s="43">
        <v>100</v>
      </c>
      <c r="W19" s="42">
        <v>33</v>
      </c>
      <c r="X19" s="42">
        <v>31</v>
      </c>
      <c r="Y19" s="43">
        <v>93.939393939393938</v>
      </c>
      <c r="Z19" s="42">
        <v>24</v>
      </c>
      <c r="AA19" s="42">
        <v>26</v>
      </c>
      <c r="AB19" s="43">
        <v>108.33333333333333</v>
      </c>
      <c r="AC19" s="45"/>
      <c r="AD19" s="46"/>
    </row>
    <row r="20" spans="1:30" s="47" customFormat="1" ht="16.5" customHeight="1">
      <c r="A20" s="41" t="s">
        <v>66</v>
      </c>
      <c r="B20" s="42">
        <v>8</v>
      </c>
      <c r="C20" s="42">
        <v>17</v>
      </c>
      <c r="D20" s="43">
        <v>212.5</v>
      </c>
      <c r="E20" s="42">
        <v>7</v>
      </c>
      <c r="F20" s="44">
        <v>17</v>
      </c>
      <c r="G20" s="43">
        <v>242.85714285714283</v>
      </c>
      <c r="H20" s="42">
        <v>0</v>
      </c>
      <c r="I20" s="42">
        <v>0</v>
      </c>
      <c r="J20" s="43" t="s">
        <v>83</v>
      </c>
      <c r="K20" s="42">
        <v>1</v>
      </c>
      <c r="L20" s="42">
        <v>0</v>
      </c>
      <c r="M20" s="43">
        <v>0</v>
      </c>
      <c r="N20" s="42">
        <v>0</v>
      </c>
      <c r="O20" s="42">
        <v>0</v>
      </c>
      <c r="P20" s="43" t="s">
        <v>83</v>
      </c>
      <c r="Q20" s="42">
        <v>7</v>
      </c>
      <c r="R20" s="42">
        <v>16</v>
      </c>
      <c r="S20" s="43">
        <v>228.57142857142856</v>
      </c>
      <c r="T20" s="42">
        <v>7</v>
      </c>
      <c r="U20" s="42">
        <v>16</v>
      </c>
      <c r="V20" s="43">
        <v>228.57142857142856</v>
      </c>
      <c r="W20" s="42">
        <v>6</v>
      </c>
      <c r="X20" s="42">
        <v>16</v>
      </c>
      <c r="Y20" s="43">
        <v>266.66666666666663</v>
      </c>
      <c r="Z20" s="42">
        <v>5</v>
      </c>
      <c r="AA20" s="42">
        <v>14</v>
      </c>
      <c r="AB20" s="43">
        <v>280</v>
      </c>
      <c r="AC20" s="45"/>
      <c r="AD20" s="46"/>
    </row>
    <row r="21" spans="1:30" s="47" customFormat="1" ht="16.5" customHeight="1">
      <c r="A21" s="41" t="s">
        <v>67</v>
      </c>
      <c r="B21" s="42">
        <v>13</v>
      </c>
      <c r="C21" s="42">
        <v>18</v>
      </c>
      <c r="D21" s="43">
        <v>138.46153846153845</v>
      </c>
      <c r="E21" s="42">
        <v>13</v>
      </c>
      <c r="F21" s="44">
        <v>18</v>
      </c>
      <c r="G21" s="43">
        <v>138.46153846153845</v>
      </c>
      <c r="H21" s="42">
        <v>0</v>
      </c>
      <c r="I21" s="42">
        <v>0</v>
      </c>
      <c r="J21" s="43" t="s">
        <v>83</v>
      </c>
      <c r="K21" s="42">
        <v>3</v>
      </c>
      <c r="L21" s="42">
        <v>0</v>
      </c>
      <c r="M21" s="43">
        <v>0</v>
      </c>
      <c r="N21" s="42">
        <v>0</v>
      </c>
      <c r="O21" s="42">
        <v>0</v>
      </c>
      <c r="P21" s="43" t="s">
        <v>83</v>
      </c>
      <c r="Q21" s="42">
        <v>12</v>
      </c>
      <c r="R21" s="42">
        <v>6</v>
      </c>
      <c r="S21" s="43">
        <v>50</v>
      </c>
      <c r="T21" s="42">
        <v>11</v>
      </c>
      <c r="U21" s="42">
        <v>16</v>
      </c>
      <c r="V21" s="43">
        <v>145.45454545454547</v>
      </c>
      <c r="W21" s="42">
        <v>11</v>
      </c>
      <c r="X21" s="42">
        <v>16</v>
      </c>
      <c r="Y21" s="43">
        <v>145.45454545454547</v>
      </c>
      <c r="Z21" s="42">
        <v>10</v>
      </c>
      <c r="AA21" s="42">
        <v>15</v>
      </c>
      <c r="AB21" s="43">
        <v>150</v>
      </c>
      <c r="AC21" s="45"/>
      <c r="AD21" s="46"/>
    </row>
    <row r="22" spans="1:30" s="47" customFormat="1" ht="16.5" customHeight="1">
      <c r="A22" s="41" t="s">
        <v>68</v>
      </c>
      <c r="B22" s="42">
        <v>13</v>
      </c>
      <c r="C22" s="42">
        <v>23</v>
      </c>
      <c r="D22" s="43">
        <v>176.92307692307691</v>
      </c>
      <c r="E22" s="42">
        <v>9</v>
      </c>
      <c r="F22" s="44">
        <v>23</v>
      </c>
      <c r="G22" s="43">
        <v>255.55555555555554</v>
      </c>
      <c r="H22" s="42">
        <v>0</v>
      </c>
      <c r="I22" s="42">
        <v>1</v>
      </c>
      <c r="J22" s="43" t="s">
        <v>83</v>
      </c>
      <c r="K22" s="42">
        <v>0</v>
      </c>
      <c r="L22" s="42">
        <v>0</v>
      </c>
      <c r="M22" s="43" t="s">
        <v>83</v>
      </c>
      <c r="N22" s="42">
        <v>1</v>
      </c>
      <c r="O22" s="42">
        <v>1</v>
      </c>
      <c r="P22" s="43">
        <v>100</v>
      </c>
      <c r="Q22" s="42">
        <v>9</v>
      </c>
      <c r="R22" s="42">
        <v>9</v>
      </c>
      <c r="S22" s="43">
        <v>100</v>
      </c>
      <c r="T22" s="42">
        <v>12</v>
      </c>
      <c r="U22" s="42">
        <v>19</v>
      </c>
      <c r="V22" s="43">
        <v>158.33333333333331</v>
      </c>
      <c r="W22" s="42">
        <v>8</v>
      </c>
      <c r="X22" s="42">
        <v>19</v>
      </c>
      <c r="Y22" s="43">
        <v>237.5</v>
      </c>
      <c r="Z22" s="42">
        <v>8</v>
      </c>
      <c r="AA22" s="42">
        <v>18</v>
      </c>
      <c r="AB22" s="43">
        <v>225</v>
      </c>
      <c r="AC22" s="45"/>
      <c r="AD22" s="46"/>
    </row>
    <row r="23" spans="1:30" s="47" customFormat="1" ht="16.5" customHeight="1">
      <c r="A23" s="41" t="s">
        <v>69</v>
      </c>
      <c r="B23" s="42">
        <v>26</v>
      </c>
      <c r="C23" s="42">
        <v>20</v>
      </c>
      <c r="D23" s="43">
        <v>76.923076923076934</v>
      </c>
      <c r="E23" s="42">
        <v>24</v>
      </c>
      <c r="F23" s="44">
        <v>18</v>
      </c>
      <c r="G23" s="43">
        <v>75</v>
      </c>
      <c r="H23" s="42">
        <v>0</v>
      </c>
      <c r="I23" s="42">
        <v>0</v>
      </c>
      <c r="J23" s="43" t="s">
        <v>83</v>
      </c>
      <c r="K23" s="42">
        <v>0</v>
      </c>
      <c r="L23" s="42">
        <v>1</v>
      </c>
      <c r="M23" s="43" t="s">
        <v>83</v>
      </c>
      <c r="N23" s="42">
        <v>0</v>
      </c>
      <c r="O23" s="42">
        <v>0</v>
      </c>
      <c r="P23" s="43" t="s">
        <v>83</v>
      </c>
      <c r="Q23" s="42">
        <v>18</v>
      </c>
      <c r="R23" s="42">
        <v>15</v>
      </c>
      <c r="S23" s="43">
        <v>83.333333333333343</v>
      </c>
      <c r="T23" s="42">
        <v>22</v>
      </c>
      <c r="U23" s="42">
        <v>18</v>
      </c>
      <c r="V23" s="43">
        <v>81.818181818181827</v>
      </c>
      <c r="W23" s="42">
        <v>21</v>
      </c>
      <c r="X23" s="42">
        <v>16</v>
      </c>
      <c r="Y23" s="43">
        <v>76.19047619047619</v>
      </c>
      <c r="Z23" s="42">
        <v>17</v>
      </c>
      <c r="AA23" s="42">
        <v>12</v>
      </c>
      <c r="AB23" s="43">
        <v>70.588235294117652</v>
      </c>
      <c r="AC23" s="45"/>
      <c r="AD23" s="46"/>
    </row>
    <row r="24" spans="1:30" s="47" customFormat="1" ht="16.5" customHeight="1">
      <c r="A24" s="41" t="s">
        <v>70</v>
      </c>
      <c r="B24" s="42">
        <v>19</v>
      </c>
      <c r="C24" s="42">
        <v>29</v>
      </c>
      <c r="D24" s="43">
        <v>152.63157894736844</v>
      </c>
      <c r="E24" s="42">
        <v>19</v>
      </c>
      <c r="F24" s="44">
        <v>28</v>
      </c>
      <c r="G24" s="43">
        <v>147.36842105263156</v>
      </c>
      <c r="H24" s="42">
        <v>1</v>
      </c>
      <c r="I24" s="42">
        <v>0</v>
      </c>
      <c r="J24" s="43">
        <v>0</v>
      </c>
      <c r="K24" s="42">
        <v>1</v>
      </c>
      <c r="L24" s="42">
        <v>0</v>
      </c>
      <c r="M24" s="43">
        <v>0</v>
      </c>
      <c r="N24" s="42">
        <v>0</v>
      </c>
      <c r="O24" s="42">
        <v>1</v>
      </c>
      <c r="P24" s="43" t="s">
        <v>83</v>
      </c>
      <c r="Q24" s="42">
        <v>17</v>
      </c>
      <c r="R24" s="42">
        <v>24</v>
      </c>
      <c r="S24" s="43">
        <v>141.1764705882353</v>
      </c>
      <c r="T24" s="42">
        <v>16</v>
      </c>
      <c r="U24" s="42">
        <v>28</v>
      </c>
      <c r="V24" s="43">
        <v>175</v>
      </c>
      <c r="W24" s="42">
        <v>16</v>
      </c>
      <c r="X24" s="42">
        <v>27</v>
      </c>
      <c r="Y24" s="43">
        <v>168.75</v>
      </c>
      <c r="Z24" s="42">
        <v>16</v>
      </c>
      <c r="AA24" s="42">
        <v>25</v>
      </c>
      <c r="AB24" s="43">
        <v>156.25</v>
      </c>
      <c r="AC24" s="45"/>
      <c r="AD24" s="46"/>
    </row>
    <row r="25" spans="1:30" s="47" customFormat="1" ht="16.5" customHeight="1">
      <c r="A25" s="41" t="s">
        <v>71</v>
      </c>
      <c r="B25" s="42">
        <v>22</v>
      </c>
      <c r="C25" s="42">
        <v>25</v>
      </c>
      <c r="D25" s="43">
        <v>113.63636363636364</v>
      </c>
      <c r="E25" s="42">
        <v>22</v>
      </c>
      <c r="F25" s="44">
        <v>25</v>
      </c>
      <c r="G25" s="43">
        <v>113.63636363636364</v>
      </c>
      <c r="H25" s="42">
        <v>2</v>
      </c>
      <c r="I25" s="42">
        <v>0</v>
      </c>
      <c r="J25" s="43">
        <v>0</v>
      </c>
      <c r="K25" s="42">
        <v>1</v>
      </c>
      <c r="L25" s="42">
        <v>1</v>
      </c>
      <c r="M25" s="43">
        <v>100</v>
      </c>
      <c r="N25" s="42">
        <v>0</v>
      </c>
      <c r="O25" s="42">
        <v>0</v>
      </c>
      <c r="P25" s="43" t="s">
        <v>83</v>
      </c>
      <c r="Q25" s="42">
        <v>22</v>
      </c>
      <c r="R25" s="42">
        <v>24</v>
      </c>
      <c r="S25" s="43">
        <v>109.09090909090908</v>
      </c>
      <c r="T25" s="42">
        <v>19</v>
      </c>
      <c r="U25" s="42">
        <v>25</v>
      </c>
      <c r="V25" s="43">
        <v>131.57894736842107</v>
      </c>
      <c r="W25" s="42">
        <v>19</v>
      </c>
      <c r="X25" s="42">
        <v>25</v>
      </c>
      <c r="Y25" s="43">
        <v>131.57894736842107</v>
      </c>
      <c r="Z25" s="42">
        <v>18</v>
      </c>
      <c r="AA25" s="42">
        <v>16</v>
      </c>
      <c r="AB25" s="43">
        <v>88.888888888888886</v>
      </c>
      <c r="AC25" s="45"/>
      <c r="AD25" s="46"/>
    </row>
    <row r="26" spans="1:30" s="47" customFormat="1" ht="16.5" customHeight="1">
      <c r="A26" s="41" t="s">
        <v>72</v>
      </c>
      <c r="B26" s="42">
        <v>36</v>
      </c>
      <c r="C26" s="42">
        <v>56</v>
      </c>
      <c r="D26" s="43">
        <v>155.55555555555557</v>
      </c>
      <c r="E26" s="42">
        <v>34</v>
      </c>
      <c r="F26" s="44">
        <v>55</v>
      </c>
      <c r="G26" s="43">
        <v>161.76470588235296</v>
      </c>
      <c r="H26" s="42">
        <v>0</v>
      </c>
      <c r="I26" s="42">
        <v>0</v>
      </c>
      <c r="J26" s="43" t="s">
        <v>83</v>
      </c>
      <c r="K26" s="42">
        <v>1</v>
      </c>
      <c r="L26" s="42">
        <v>0</v>
      </c>
      <c r="M26" s="43">
        <v>0</v>
      </c>
      <c r="N26" s="42">
        <v>0</v>
      </c>
      <c r="O26" s="42">
        <v>0</v>
      </c>
      <c r="P26" s="43" t="s">
        <v>83</v>
      </c>
      <c r="Q26" s="42">
        <v>28</v>
      </c>
      <c r="R26" s="42">
        <v>44</v>
      </c>
      <c r="S26" s="43">
        <v>157.14285714285714</v>
      </c>
      <c r="T26" s="42">
        <v>30</v>
      </c>
      <c r="U26" s="42">
        <v>51</v>
      </c>
      <c r="V26" s="43">
        <v>170</v>
      </c>
      <c r="W26" s="42">
        <v>28</v>
      </c>
      <c r="X26" s="42">
        <v>51</v>
      </c>
      <c r="Y26" s="43">
        <v>182.14285714285714</v>
      </c>
      <c r="Z26" s="42">
        <v>22</v>
      </c>
      <c r="AA26" s="42">
        <v>46</v>
      </c>
      <c r="AB26" s="43">
        <v>209.09090909090909</v>
      </c>
      <c r="AC26" s="45"/>
      <c r="AD26" s="46"/>
    </row>
    <row r="27" spans="1:30" s="47" customFormat="1" ht="16.5" customHeight="1">
      <c r="A27" s="41" t="s">
        <v>73</v>
      </c>
      <c r="B27" s="42">
        <v>280</v>
      </c>
      <c r="C27" s="42">
        <v>301</v>
      </c>
      <c r="D27" s="43">
        <v>107.5</v>
      </c>
      <c r="E27" s="42">
        <v>168</v>
      </c>
      <c r="F27" s="44">
        <v>206</v>
      </c>
      <c r="G27" s="43">
        <v>122.61904761904762</v>
      </c>
      <c r="H27" s="42">
        <v>22</v>
      </c>
      <c r="I27" s="42">
        <v>8</v>
      </c>
      <c r="J27" s="43">
        <v>36.363636363636367</v>
      </c>
      <c r="K27" s="42">
        <v>1</v>
      </c>
      <c r="L27" s="42">
        <v>0</v>
      </c>
      <c r="M27" s="43">
        <v>0</v>
      </c>
      <c r="N27" s="42">
        <v>6</v>
      </c>
      <c r="O27" s="42">
        <v>3</v>
      </c>
      <c r="P27" s="43">
        <v>50</v>
      </c>
      <c r="Q27" s="42">
        <v>106</v>
      </c>
      <c r="R27" s="42">
        <v>115</v>
      </c>
      <c r="S27" s="43">
        <v>108.49056603773586</v>
      </c>
      <c r="T27" s="42">
        <v>230</v>
      </c>
      <c r="U27" s="42">
        <v>257</v>
      </c>
      <c r="V27" s="43">
        <v>111.73913043478261</v>
      </c>
      <c r="W27" s="42">
        <v>121</v>
      </c>
      <c r="X27" s="42">
        <v>162</v>
      </c>
      <c r="Y27" s="43">
        <v>133.88429752066116</v>
      </c>
      <c r="Z27" s="42">
        <v>102</v>
      </c>
      <c r="AA27" s="42">
        <v>135</v>
      </c>
      <c r="AB27" s="43">
        <v>132.35294117647058</v>
      </c>
      <c r="AC27" s="45"/>
      <c r="AD27" s="46"/>
    </row>
    <row r="28" spans="1:30">
      <c r="A28" s="49"/>
      <c r="B28" s="49"/>
      <c r="C28" s="49"/>
      <c r="D28" s="49"/>
      <c r="E28" s="50"/>
      <c r="F28" s="49"/>
      <c r="G28" s="49"/>
      <c r="H28" s="49"/>
      <c r="I28" s="49"/>
      <c r="J28" s="49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30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30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0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spans="11:25"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</sheetData>
  <mergeCells count="38">
    <mergeCell ref="A3:A5"/>
    <mergeCell ref="B3:D3"/>
    <mergeCell ref="E3:G3"/>
    <mergeCell ref="H3:J3"/>
    <mergeCell ref="H4:H5"/>
    <mergeCell ref="B4:B5"/>
    <mergeCell ref="C4:C5"/>
    <mergeCell ref="D4:D5"/>
    <mergeCell ref="E4:E5"/>
    <mergeCell ref="F4:F5"/>
    <mergeCell ref="Q3:S3"/>
    <mergeCell ref="Q4:Q5"/>
    <mergeCell ref="R4:R5"/>
    <mergeCell ref="S4:S5"/>
    <mergeCell ref="T4:T5"/>
    <mergeCell ref="Z3:AB3"/>
    <mergeCell ref="Z4:Z5"/>
    <mergeCell ref="AA4:AA5"/>
    <mergeCell ref="AB4:AB5"/>
    <mergeCell ref="T3:V3"/>
    <mergeCell ref="I4:I5"/>
    <mergeCell ref="V4:V5"/>
    <mergeCell ref="W4:W5"/>
    <mergeCell ref="P4:P5"/>
    <mergeCell ref="N3:P3"/>
    <mergeCell ref="W3:Y3"/>
    <mergeCell ref="U4:U5"/>
    <mergeCell ref="X4:X5"/>
    <mergeCell ref="Y4:Y5"/>
    <mergeCell ref="B1:M1"/>
    <mergeCell ref="O4:O5"/>
    <mergeCell ref="G4:G5"/>
    <mergeCell ref="M4:M5"/>
    <mergeCell ref="N4:N5"/>
    <mergeCell ref="J4:J5"/>
    <mergeCell ref="K3:M3"/>
    <mergeCell ref="K4:K5"/>
    <mergeCell ref="L4:L5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L10" sqref="L10"/>
    </sheetView>
  </sheetViews>
  <sheetFormatPr defaultColWidth="8" defaultRowHeight="12.75"/>
  <cols>
    <col min="1" max="1" width="61.7109375" style="2" customWidth="1"/>
    <col min="2" max="2" width="16.28515625" style="16" customWidth="1"/>
    <col min="3" max="3" width="15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25" customHeight="1">
      <c r="A1" s="223" t="s">
        <v>77</v>
      </c>
      <c r="B1" s="223"/>
      <c r="C1" s="223"/>
      <c r="D1" s="223"/>
      <c r="E1" s="223"/>
    </row>
    <row r="2" spans="1:9" ht="9.75" customHeight="1">
      <c r="A2" s="247"/>
      <c r="B2" s="247"/>
      <c r="C2" s="247"/>
      <c r="D2" s="247"/>
      <c r="E2" s="247"/>
    </row>
    <row r="3" spans="1:9" s="3" customFormat="1" ht="23.25" customHeight="1">
      <c r="A3" s="218" t="s">
        <v>0</v>
      </c>
      <c r="B3" s="224" t="s">
        <v>90</v>
      </c>
      <c r="C3" s="224" t="s">
        <v>91</v>
      </c>
      <c r="D3" s="245" t="s">
        <v>2</v>
      </c>
      <c r="E3" s="246"/>
    </row>
    <row r="4" spans="1:9" s="3" customFormat="1" ht="30">
      <c r="A4" s="219"/>
      <c r="B4" s="225"/>
      <c r="C4" s="225"/>
      <c r="D4" s="4" t="s">
        <v>3</v>
      </c>
      <c r="E4" s="5" t="s">
        <v>45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46</v>
      </c>
      <c r="B6" s="199">
        <v>503</v>
      </c>
      <c r="C6" s="199">
        <v>598</v>
      </c>
      <c r="D6" s="18">
        <f t="shared" ref="D6:D11" si="0">C6/B6*100</f>
        <v>118.88667992047715</v>
      </c>
      <c r="E6" s="190">
        <f t="shared" ref="E6:E11" si="1">C6-B6</f>
        <v>95</v>
      </c>
      <c r="I6" s="11"/>
    </row>
    <row r="7" spans="1:9" s="3" customFormat="1" ht="29.25" customHeight="1">
      <c r="A7" s="9" t="s">
        <v>47</v>
      </c>
      <c r="B7" s="195">
        <v>433</v>
      </c>
      <c r="C7" s="192">
        <v>535</v>
      </c>
      <c r="D7" s="18">
        <f t="shared" si="0"/>
        <v>123.55658198614319</v>
      </c>
      <c r="E7" s="190">
        <f t="shared" si="1"/>
        <v>102</v>
      </c>
      <c r="I7" s="11"/>
    </row>
    <row r="8" spans="1:9" s="3" customFormat="1" ht="48.75" customHeight="1">
      <c r="A8" s="12" t="s">
        <v>48</v>
      </c>
      <c r="B8" s="199">
        <v>30</v>
      </c>
      <c r="C8" s="199">
        <v>37</v>
      </c>
      <c r="D8" s="18">
        <f t="shared" si="0"/>
        <v>123.33333333333334</v>
      </c>
      <c r="E8" s="190">
        <f t="shared" si="1"/>
        <v>7</v>
      </c>
      <c r="I8" s="11"/>
    </row>
    <row r="9" spans="1:9" s="3" customFormat="1" ht="34.5" customHeight="1">
      <c r="A9" s="13" t="s">
        <v>49</v>
      </c>
      <c r="B9" s="195">
        <v>40</v>
      </c>
      <c r="C9" s="192">
        <v>20</v>
      </c>
      <c r="D9" s="18">
        <f t="shared" si="0"/>
        <v>50</v>
      </c>
      <c r="E9" s="190">
        <f t="shared" si="1"/>
        <v>-20</v>
      </c>
      <c r="I9" s="11"/>
    </row>
    <row r="10" spans="1:9" s="3" customFormat="1" ht="48.75" customHeight="1">
      <c r="A10" s="13" t="s">
        <v>50</v>
      </c>
      <c r="B10" s="199">
        <v>11</v>
      </c>
      <c r="C10" s="199">
        <v>4</v>
      </c>
      <c r="D10" s="18">
        <f t="shared" si="0"/>
        <v>36.363636363636367</v>
      </c>
      <c r="E10" s="190">
        <f t="shared" si="1"/>
        <v>-7</v>
      </c>
      <c r="I10" s="11"/>
    </row>
    <row r="11" spans="1:9" s="3" customFormat="1" ht="54.75" customHeight="1">
      <c r="A11" s="13" t="s">
        <v>51</v>
      </c>
      <c r="B11" s="195">
        <v>384</v>
      </c>
      <c r="C11" s="192">
        <v>397</v>
      </c>
      <c r="D11" s="18">
        <f t="shared" si="0"/>
        <v>103.38541666666667</v>
      </c>
      <c r="E11" s="190">
        <f t="shared" si="1"/>
        <v>13</v>
      </c>
      <c r="I11" s="11"/>
    </row>
    <row r="12" spans="1:9" s="3" customFormat="1" ht="12.75" customHeight="1">
      <c r="A12" s="214" t="s">
        <v>5</v>
      </c>
      <c r="B12" s="215"/>
      <c r="C12" s="215"/>
      <c r="D12" s="215"/>
      <c r="E12" s="215"/>
      <c r="I12" s="11"/>
    </row>
    <row r="13" spans="1:9" s="3" customFormat="1" ht="18" customHeight="1">
      <c r="A13" s="216"/>
      <c r="B13" s="217"/>
      <c r="C13" s="217"/>
      <c r="D13" s="217"/>
      <c r="E13" s="217"/>
      <c r="I13" s="11"/>
    </row>
    <row r="14" spans="1:9" s="3" customFormat="1" ht="20.25" customHeight="1">
      <c r="A14" s="218" t="s">
        <v>0</v>
      </c>
      <c r="B14" s="243" t="s">
        <v>106</v>
      </c>
      <c r="C14" s="220" t="s">
        <v>87</v>
      </c>
      <c r="D14" s="245" t="s">
        <v>2</v>
      </c>
      <c r="E14" s="246"/>
      <c r="I14" s="11"/>
    </row>
    <row r="15" spans="1:9" ht="27.75" customHeight="1">
      <c r="A15" s="219"/>
      <c r="B15" s="244"/>
      <c r="C15" s="220"/>
      <c r="D15" s="20" t="s">
        <v>3</v>
      </c>
      <c r="E15" s="5" t="s">
        <v>52</v>
      </c>
      <c r="I15" s="11"/>
    </row>
    <row r="16" spans="1:9" ht="28.5" customHeight="1">
      <c r="A16" s="9" t="s">
        <v>46</v>
      </c>
      <c r="B16" s="199">
        <v>424</v>
      </c>
      <c r="C16" s="193">
        <v>519</v>
      </c>
      <c r="D16" s="21">
        <f>C16/B16*100</f>
        <v>122.40566037735849</v>
      </c>
      <c r="E16" s="191">
        <f>C16-B16</f>
        <v>95</v>
      </c>
      <c r="I16" s="11"/>
    </row>
    <row r="17" spans="1:9" ht="25.5" customHeight="1">
      <c r="A17" s="1" t="s">
        <v>47</v>
      </c>
      <c r="B17" s="196">
        <v>356</v>
      </c>
      <c r="C17" s="197">
        <v>456</v>
      </c>
      <c r="D17" s="21">
        <f>C17/B17*100</f>
        <v>128.08988764044943</v>
      </c>
      <c r="E17" s="191">
        <f>C17-B17</f>
        <v>100</v>
      </c>
      <c r="I17" s="11"/>
    </row>
    <row r="18" spans="1:9" ht="27.75" customHeight="1">
      <c r="A18" s="1" t="s">
        <v>53</v>
      </c>
      <c r="B18" s="196">
        <v>334</v>
      </c>
      <c r="C18" s="197">
        <v>409</v>
      </c>
      <c r="D18" s="21">
        <f>C18/B18*100</f>
        <v>122.45508982035929</v>
      </c>
      <c r="E18" s="191">
        <f>C18-B18</f>
        <v>75</v>
      </c>
      <c r="I18" s="11"/>
    </row>
    <row r="19" spans="1:9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85" zoomScaleNormal="85" zoomScaleSheetLayoutView="85" workbookViewId="0">
      <selection activeCell="C38" sqref="C38"/>
    </sheetView>
  </sheetViews>
  <sheetFormatPr defaultColWidth="9.42578125" defaultRowHeight="15.75"/>
  <cols>
    <col min="1" max="1" width="20.5703125" style="82" customWidth="1"/>
    <col min="2" max="2" width="10.42578125" style="82" customWidth="1"/>
    <col min="3" max="3" width="9.42578125" style="82" customWidth="1"/>
    <col min="4" max="4" width="8.5703125" style="82" customWidth="1"/>
    <col min="5" max="5" width="11" style="80" customWidth="1"/>
    <col min="6" max="6" width="11.140625" style="80" customWidth="1"/>
    <col min="7" max="7" width="7.140625" style="83" customWidth="1"/>
    <col min="8" max="8" width="10.140625" style="80" customWidth="1"/>
    <col min="9" max="9" width="8.85546875" style="80" customWidth="1"/>
    <col min="10" max="10" width="7.140625" style="83" customWidth="1"/>
    <col min="11" max="11" width="8.140625" style="80" customWidth="1"/>
    <col min="12" max="12" width="7.5703125" style="80" customWidth="1"/>
    <col min="13" max="13" width="7" style="83" customWidth="1"/>
    <col min="14" max="15" width="8.7109375" style="83" customWidth="1"/>
    <col min="16" max="16" width="7.28515625" style="83" customWidth="1"/>
    <col min="17" max="17" width="8.140625" style="80" customWidth="1"/>
    <col min="18" max="18" width="8.7109375" style="80" customWidth="1"/>
    <col min="19" max="19" width="6.42578125" style="83" customWidth="1"/>
    <col min="20" max="21" width="9.28515625" style="80" customWidth="1"/>
    <col min="22" max="22" width="6.42578125" style="83" customWidth="1"/>
    <col min="23" max="24" width="9.5703125" style="80" customWidth="1"/>
    <col min="25" max="25" width="6.42578125" style="83" customWidth="1"/>
    <col min="26" max="26" width="9.5703125" style="80" customWidth="1"/>
    <col min="27" max="27" width="9.5703125" style="81" customWidth="1"/>
    <col min="28" max="28" width="6.7109375" style="83" customWidth="1"/>
    <col min="29" max="31" width="9.140625" style="80" customWidth="1"/>
    <col min="32" max="32" width="10.85546875" style="80" bestFit="1" customWidth="1"/>
    <col min="33" max="253" width="9.140625" style="80" customWidth="1"/>
    <col min="254" max="254" width="18.7109375" style="80" customWidth="1"/>
    <col min="255" max="16384" width="9.42578125" style="80"/>
  </cols>
  <sheetData>
    <row r="1" spans="1:29" s="59" customFormat="1" ht="60" customHeight="1">
      <c r="A1" s="152"/>
      <c r="B1" s="270" t="s">
        <v>99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55"/>
      <c r="O1" s="55"/>
      <c r="P1" s="55"/>
      <c r="Q1" s="56"/>
      <c r="R1" s="56"/>
      <c r="S1" s="57"/>
      <c r="T1" s="56"/>
      <c r="U1" s="56"/>
      <c r="V1" s="57"/>
      <c r="W1" s="56"/>
      <c r="X1" s="56"/>
      <c r="Y1" s="58"/>
      <c r="AA1" s="61"/>
      <c r="AB1" s="166" t="s">
        <v>25</v>
      </c>
    </row>
    <row r="2" spans="1:29" s="59" customFormat="1" ht="13.5" customHeight="1">
      <c r="A2" s="152"/>
      <c r="B2" s="153"/>
      <c r="C2" s="153"/>
      <c r="D2" s="153"/>
      <c r="E2" s="153"/>
      <c r="F2" s="153"/>
      <c r="G2" s="153"/>
      <c r="H2" s="145"/>
      <c r="I2" s="145"/>
      <c r="J2" s="145"/>
      <c r="K2" s="153"/>
      <c r="L2" s="153"/>
      <c r="M2" s="61" t="s">
        <v>8</v>
      </c>
      <c r="N2" s="55"/>
      <c r="O2" s="55"/>
      <c r="P2" s="55"/>
      <c r="Q2" s="56"/>
      <c r="R2" s="56"/>
      <c r="S2" s="57"/>
      <c r="T2" s="56"/>
      <c r="U2" s="56"/>
      <c r="V2" s="57"/>
      <c r="W2" s="56"/>
      <c r="X2" s="56"/>
      <c r="Y2" s="58"/>
      <c r="AA2" s="61"/>
      <c r="AB2" s="61" t="s">
        <v>8</v>
      </c>
    </row>
    <row r="3" spans="1:29" s="59" customFormat="1" ht="27.75" customHeight="1">
      <c r="A3" s="248"/>
      <c r="B3" s="251" t="s">
        <v>30</v>
      </c>
      <c r="C3" s="252"/>
      <c r="D3" s="253"/>
      <c r="E3" s="260" t="s">
        <v>10</v>
      </c>
      <c r="F3" s="261"/>
      <c r="G3" s="262"/>
      <c r="H3" s="269" t="s">
        <v>22</v>
      </c>
      <c r="I3" s="269"/>
      <c r="J3" s="269"/>
      <c r="K3" s="260" t="s">
        <v>17</v>
      </c>
      <c r="L3" s="261"/>
      <c r="M3" s="262"/>
      <c r="N3" s="260" t="s">
        <v>11</v>
      </c>
      <c r="O3" s="261"/>
      <c r="P3" s="262"/>
      <c r="Q3" s="260" t="s">
        <v>12</v>
      </c>
      <c r="R3" s="261"/>
      <c r="S3" s="261"/>
      <c r="T3" s="260" t="s">
        <v>18</v>
      </c>
      <c r="U3" s="261"/>
      <c r="V3" s="262"/>
      <c r="W3" s="271" t="s">
        <v>20</v>
      </c>
      <c r="X3" s="272"/>
      <c r="Y3" s="273"/>
      <c r="Z3" s="260" t="s">
        <v>19</v>
      </c>
      <c r="AA3" s="261"/>
      <c r="AB3" s="262"/>
    </row>
    <row r="4" spans="1:29" s="62" customFormat="1" ht="14.25" customHeight="1">
      <c r="A4" s="249"/>
      <c r="B4" s="254"/>
      <c r="C4" s="255"/>
      <c r="D4" s="256"/>
      <c r="E4" s="263"/>
      <c r="F4" s="264"/>
      <c r="G4" s="265"/>
      <c r="H4" s="269"/>
      <c r="I4" s="269"/>
      <c r="J4" s="269"/>
      <c r="K4" s="264"/>
      <c r="L4" s="264"/>
      <c r="M4" s="265"/>
      <c r="N4" s="263"/>
      <c r="O4" s="264"/>
      <c r="P4" s="265"/>
      <c r="Q4" s="263"/>
      <c r="R4" s="264"/>
      <c r="S4" s="264"/>
      <c r="T4" s="263"/>
      <c r="U4" s="264"/>
      <c r="V4" s="265"/>
      <c r="W4" s="274"/>
      <c r="X4" s="275"/>
      <c r="Y4" s="276"/>
      <c r="Z4" s="263"/>
      <c r="AA4" s="264"/>
      <c r="AB4" s="265"/>
    </row>
    <row r="5" spans="1:29" s="62" customFormat="1" ht="22.5" customHeight="1">
      <c r="A5" s="249"/>
      <c r="B5" s="257"/>
      <c r="C5" s="258"/>
      <c r="D5" s="259"/>
      <c r="E5" s="266"/>
      <c r="F5" s="267"/>
      <c r="G5" s="268"/>
      <c r="H5" s="269"/>
      <c r="I5" s="269"/>
      <c r="J5" s="269"/>
      <c r="K5" s="267"/>
      <c r="L5" s="267"/>
      <c r="M5" s="268"/>
      <c r="N5" s="266"/>
      <c r="O5" s="267"/>
      <c r="P5" s="268"/>
      <c r="Q5" s="266"/>
      <c r="R5" s="267"/>
      <c r="S5" s="267"/>
      <c r="T5" s="266"/>
      <c r="U5" s="267"/>
      <c r="V5" s="268"/>
      <c r="W5" s="277"/>
      <c r="X5" s="278"/>
      <c r="Y5" s="279"/>
      <c r="Z5" s="266"/>
      <c r="AA5" s="267"/>
      <c r="AB5" s="268"/>
    </row>
    <row r="6" spans="1:29" s="62" customFormat="1" ht="21.6" customHeight="1">
      <c r="A6" s="250"/>
      <c r="B6" s="63">
        <v>2020</v>
      </c>
      <c r="C6" s="63">
        <v>2021</v>
      </c>
      <c r="D6" s="64" t="s">
        <v>3</v>
      </c>
      <c r="E6" s="63">
        <v>2020</v>
      </c>
      <c r="F6" s="63">
        <v>2021</v>
      </c>
      <c r="G6" s="64" t="s">
        <v>3</v>
      </c>
      <c r="H6" s="63">
        <v>2020</v>
      </c>
      <c r="I6" s="63">
        <v>2021</v>
      </c>
      <c r="J6" s="64" t="s">
        <v>3</v>
      </c>
      <c r="K6" s="63">
        <v>2020</v>
      </c>
      <c r="L6" s="63">
        <v>2021</v>
      </c>
      <c r="M6" s="64" t="s">
        <v>3</v>
      </c>
      <c r="N6" s="63">
        <v>2020</v>
      </c>
      <c r="O6" s="63">
        <v>2021</v>
      </c>
      <c r="P6" s="64" t="s">
        <v>3</v>
      </c>
      <c r="Q6" s="63">
        <v>2020</v>
      </c>
      <c r="R6" s="63">
        <v>2021</v>
      </c>
      <c r="S6" s="64" t="s">
        <v>3</v>
      </c>
      <c r="T6" s="63">
        <v>2020</v>
      </c>
      <c r="U6" s="63">
        <v>2021</v>
      </c>
      <c r="V6" s="64" t="s">
        <v>3</v>
      </c>
      <c r="W6" s="63">
        <v>2020</v>
      </c>
      <c r="X6" s="63">
        <v>2021</v>
      </c>
      <c r="Y6" s="64" t="s">
        <v>3</v>
      </c>
      <c r="Z6" s="63">
        <v>2020</v>
      </c>
      <c r="AA6" s="63">
        <v>2021</v>
      </c>
      <c r="AB6" s="64" t="s">
        <v>3</v>
      </c>
    </row>
    <row r="7" spans="1:29" s="66" customFormat="1" ht="9.6" customHeight="1">
      <c r="A7" s="65" t="s">
        <v>4</v>
      </c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5">
        <v>19</v>
      </c>
      <c r="U7" s="65">
        <v>20</v>
      </c>
      <c r="V7" s="65">
        <v>21</v>
      </c>
      <c r="W7" s="65">
        <v>22</v>
      </c>
      <c r="X7" s="65">
        <v>23</v>
      </c>
      <c r="Y7" s="65">
        <v>24</v>
      </c>
      <c r="Z7" s="65">
        <v>25</v>
      </c>
      <c r="AA7" s="65">
        <v>26</v>
      </c>
      <c r="AB7" s="65">
        <v>27</v>
      </c>
    </row>
    <row r="8" spans="1:29" s="70" customFormat="1" ht="19.149999999999999" customHeight="1">
      <c r="A8" s="116" t="s">
        <v>74</v>
      </c>
      <c r="B8" s="67">
        <v>503</v>
      </c>
      <c r="C8" s="67">
        <v>598</v>
      </c>
      <c r="D8" s="68">
        <v>118.9</v>
      </c>
      <c r="E8" s="69">
        <v>433</v>
      </c>
      <c r="F8" s="69">
        <v>535</v>
      </c>
      <c r="G8" s="172">
        <v>123.6</v>
      </c>
      <c r="H8" s="69">
        <v>30</v>
      </c>
      <c r="I8" s="69">
        <v>37</v>
      </c>
      <c r="J8" s="172">
        <v>123.3</v>
      </c>
      <c r="K8" s="69">
        <v>40</v>
      </c>
      <c r="L8" s="69">
        <v>20</v>
      </c>
      <c r="M8" s="172">
        <v>50</v>
      </c>
      <c r="N8" s="69">
        <v>11</v>
      </c>
      <c r="O8" s="69">
        <v>4</v>
      </c>
      <c r="P8" s="172">
        <v>36.4</v>
      </c>
      <c r="Q8" s="69">
        <v>384</v>
      </c>
      <c r="R8" s="69">
        <v>397</v>
      </c>
      <c r="S8" s="172">
        <v>103.4</v>
      </c>
      <c r="T8" s="69">
        <v>424</v>
      </c>
      <c r="U8" s="69">
        <v>519</v>
      </c>
      <c r="V8" s="172">
        <v>122.4</v>
      </c>
      <c r="W8" s="69">
        <v>356</v>
      </c>
      <c r="X8" s="69">
        <v>456</v>
      </c>
      <c r="Y8" s="172">
        <v>128.1</v>
      </c>
      <c r="Z8" s="69">
        <v>334</v>
      </c>
      <c r="AA8" s="69">
        <v>409</v>
      </c>
      <c r="AB8" s="173">
        <v>122.5</v>
      </c>
    </row>
    <row r="9" spans="1:29" ht="16.5" customHeight="1">
      <c r="A9" s="71" t="s">
        <v>54</v>
      </c>
      <c r="B9" s="72">
        <v>15</v>
      </c>
      <c r="C9" s="72">
        <v>25</v>
      </c>
      <c r="D9" s="73">
        <f>C9/B9*100</f>
        <v>166.66666666666669</v>
      </c>
      <c r="E9" s="74">
        <v>14</v>
      </c>
      <c r="F9" s="75">
        <v>25</v>
      </c>
      <c r="G9" s="77">
        <f>F9/E9*100</f>
        <v>178.57142857142858</v>
      </c>
      <c r="H9" s="76">
        <v>3</v>
      </c>
      <c r="I9" s="76">
        <v>3</v>
      </c>
      <c r="J9" s="77">
        <f>I9/H9*100</f>
        <v>100</v>
      </c>
      <c r="K9" s="75">
        <v>0</v>
      </c>
      <c r="L9" s="75">
        <v>1</v>
      </c>
      <c r="M9" s="77"/>
      <c r="N9" s="76">
        <v>0</v>
      </c>
      <c r="O9" s="76">
        <v>1</v>
      </c>
      <c r="P9" s="77"/>
      <c r="Q9" s="74">
        <v>14</v>
      </c>
      <c r="R9" s="76">
        <v>23</v>
      </c>
      <c r="S9" s="77">
        <f>R9/Q9*100</f>
        <v>164.28571428571428</v>
      </c>
      <c r="T9" s="76">
        <v>11</v>
      </c>
      <c r="U9" s="76">
        <v>18</v>
      </c>
      <c r="V9" s="77">
        <f>U9/T9*100</f>
        <v>163.63636363636365</v>
      </c>
      <c r="W9" s="75">
        <v>11</v>
      </c>
      <c r="X9" s="78">
        <v>18</v>
      </c>
      <c r="Y9" s="77">
        <f>X9/W9*100</f>
        <v>163.63636363636365</v>
      </c>
      <c r="Z9" s="75">
        <v>11</v>
      </c>
      <c r="AA9" s="75">
        <v>16</v>
      </c>
      <c r="AB9" s="174">
        <f>AA9/Z9*100</f>
        <v>145.45454545454547</v>
      </c>
      <c r="AC9" s="79"/>
    </row>
    <row r="10" spans="1:29" ht="16.5" customHeight="1">
      <c r="A10" s="71" t="s">
        <v>55</v>
      </c>
      <c r="B10" s="72">
        <v>35</v>
      </c>
      <c r="C10" s="72">
        <v>40</v>
      </c>
      <c r="D10" s="73">
        <f t="shared" ref="D10:D28" si="0">C10/B10*100</f>
        <v>114.28571428571428</v>
      </c>
      <c r="E10" s="74">
        <v>24</v>
      </c>
      <c r="F10" s="75">
        <v>28</v>
      </c>
      <c r="G10" s="77">
        <f t="shared" ref="G10:G28" si="1">F10/E10*100</f>
        <v>116.66666666666667</v>
      </c>
      <c r="H10" s="76">
        <v>2</v>
      </c>
      <c r="I10" s="76">
        <v>3</v>
      </c>
      <c r="J10" s="77">
        <f t="shared" ref="J10:J28" si="2">I10/H10*100</f>
        <v>150</v>
      </c>
      <c r="K10" s="75">
        <v>3</v>
      </c>
      <c r="L10" s="75">
        <v>1</v>
      </c>
      <c r="M10" s="77">
        <f t="shared" ref="M10:M28" si="3">L10/K10*100</f>
        <v>33.333333333333329</v>
      </c>
      <c r="N10" s="76">
        <v>0</v>
      </c>
      <c r="O10" s="76">
        <v>0</v>
      </c>
      <c r="P10" s="77"/>
      <c r="Q10" s="74">
        <v>21</v>
      </c>
      <c r="R10" s="76">
        <v>28</v>
      </c>
      <c r="S10" s="77">
        <f t="shared" ref="S10:S28" si="4">R10/Q10*100</f>
        <v>133.33333333333331</v>
      </c>
      <c r="T10" s="76">
        <v>29</v>
      </c>
      <c r="U10" s="76">
        <v>35</v>
      </c>
      <c r="V10" s="77">
        <f t="shared" ref="V10:V28" si="5">U10/T10*100</f>
        <v>120.68965517241379</v>
      </c>
      <c r="W10" s="75">
        <v>18</v>
      </c>
      <c r="X10" s="78">
        <v>23</v>
      </c>
      <c r="Y10" s="77">
        <f t="shared" ref="Y10:Y28" si="6">X10/W10*100</f>
        <v>127.77777777777777</v>
      </c>
      <c r="Z10" s="75">
        <v>17</v>
      </c>
      <c r="AA10" s="75">
        <v>23</v>
      </c>
      <c r="AB10" s="174">
        <f t="shared" ref="AB10:AB28" si="7">AA10/Z10*100</f>
        <v>135.29411764705884</v>
      </c>
      <c r="AC10" s="79"/>
    </row>
    <row r="11" spans="1:29" ht="16.5" customHeight="1">
      <c r="A11" s="71" t="s">
        <v>56</v>
      </c>
      <c r="B11" s="72">
        <v>13</v>
      </c>
      <c r="C11" s="72">
        <v>16</v>
      </c>
      <c r="D11" s="73">
        <f t="shared" si="0"/>
        <v>123.07692307692308</v>
      </c>
      <c r="E11" s="74">
        <v>13</v>
      </c>
      <c r="F11" s="75">
        <v>16</v>
      </c>
      <c r="G11" s="77">
        <f t="shared" si="1"/>
        <v>123.07692307692308</v>
      </c>
      <c r="H11" s="76">
        <v>1</v>
      </c>
      <c r="I11" s="76">
        <v>1</v>
      </c>
      <c r="J11" s="77">
        <f t="shared" si="2"/>
        <v>100</v>
      </c>
      <c r="K11" s="75">
        <v>3</v>
      </c>
      <c r="L11" s="75">
        <v>1</v>
      </c>
      <c r="M11" s="77">
        <f t="shared" si="3"/>
        <v>33.333333333333329</v>
      </c>
      <c r="N11" s="76">
        <v>4</v>
      </c>
      <c r="O11" s="76">
        <v>1</v>
      </c>
      <c r="P11" s="77">
        <f>O11/N11*100</f>
        <v>25</v>
      </c>
      <c r="Q11" s="74">
        <v>12</v>
      </c>
      <c r="R11" s="76">
        <v>13</v>
      </c>
      <c r="S11" s="77">
        <f t="shared" si="4"/>
        <v>108.33333333333333</v>
      </c>
      <c r="T11" s="76">
        <v>9</v>
      </c>
      <c r="U11" s="76">
        <v>14</v>
      </c>
      <c r="V11" s="77">
        <f t="shared" si="5"/>
        <v>155.55555555555557</v>
      </c>
      <c r="W11" s="75">
        <v>9</v>
      </c>
      <c r="X11" s="78">
        <v>14</v>
      </c>
      <c r="Y11" s="77">
        <f t="shared" si="6"/>
        <v>155.55555555555557</v>
      </c>
      <c r="Z11" s="75">
        <v>9</v>
      </c>
      <c r="AA11" s="75">
        <v>14</v>
      </c>
      <c r="AB11" s="174">
        <f t="shared" si="7"/>
        <v>155.55555555555557</v>
      </c>
      <c r="AC11" s="79"/>
    </row>
    <row r="12" spans="1:29" ht="16.5" customHeight="1">
      <c r="A12" s="71" t="s">
        <v>57</v>
      </c>
      <c r="B12" s="72">
        <v>11</v>
      </c>
      <c r="C12" s="72">
        <v>19</v>
      </c>
      <c r="D12" s="73">
        <f t="shared" si="0"/>
        <v>172.72727272727272</v>
      </c>
      <c r="E12" s="74">
        <v>11</v>
      </c>
      <c r="F12" s="75">
        <v>19</v>
      </c>
      <c r="G12" s="77">
        <f t="shared" si="1"/>
        <v>172.72727272727272</v>
      </c>
      <c r="H12" s="76">
        <v>1</v>
      </c>
      <c r="I12" s="76">
        <v>1</v>
      </c>
      <c r="J12" s="77">
        <f t="shared" si="2"/>
        <v>100</v>
      </c>
      <c r="K12" s="75">
        <v>2</v>
      </c>
      <c r="L12" s="75">
        <v>1</v>
      </c>
      <c r="M12" s="77">
        <f t="shared" si="3"/>
        <v>50</v>
      </c>
      <c r="N12" s="76">
        <v>0</v>
      </c>
      <c r="O12" s="76">
        <v>0</v>
      </c>
      <c r="P12" s="77"/>
      <c r="Q12" s="74">
        <v>11</v>
      </c>
      <c r="R12" s="76">
        <v>17</v>
      </c>
      <c r="S12" s="77">
        <f t="shared" si="4"/>
        <v>154.54545454545453</v>
      </c>
      <c r="T12" s="76">
        <v>10</v>
      </c>
      <c r="U12" s="76">
        <v>17</v>
      </c>
      <c r="V12" s="77">
        <f t="shared" si="5"/>
        <v>170</v>
      </c>
      <c r="W12" s="75">
        <v>10</v>
      </c>
      <c r="X12" s="78">
        <v>17</v>
      </c>
      <c r="Y12" s="77">
        <f t="shared" si="6"/>
        <v>170</v>
      </c>
      <c r="Z12" s="75">
        <v>9</v>
      </c>
      <c r="AA12" s="75">
        <v>16</v>
      </c>
      <c r="AB12" s="174">
        <f t="shared" si="7"/>
        <v>177.77777777777777</v>
      </c>
      <c r="AC12" s="79"/>
    </row>
    <row r="13" spans="1:29" ht="16.5" customHeight="1">
      <c r="A13" s="71" t="s">
        <v>58</v>
      </c>
      <c r="B13" s="72">
        <v>0</v>
      </c>
      <c r="C13" s="72">
        <v>5</v>
      </c>
      <c r="D13" s="73"/>
      <c r="E13" s="74">
        <v>0</v>
      </c>
      <c r="F13" s="75">
        <v>5</v>
      </c>
      <c r="G13" s="77"/>
      <c r="H13" s="76">
        <v>0</v>
      </c>
      <c r="I13" s="76">
        <v>0</v>
      </c>
      <c r="J13" s="77"/>
      <c r="K13" s="75">
        <v>0</v>
      </c>
      <c r="L13" s="75">
        <v>0</v>
      </c>
      <c r="M13" s="77"/>
      <c r="N13" s="76">
        <v>0</v>
      </c>
      <c r="O13" s="76">
        <v>0</v>
      </c>
      <c r="P13" s="77"/>
      <c r="Q13" s="74">
        <v>0</v>
      </c>
      <c r="R13" s="76">
        <v>5</v>
      </c>
      <c r="S13" s="77"/>
      <c r="T13" s="76">
        <v>0</v>
      </c>
      <c r="U13" s="76">
        <v>5</v>
      </c>
      <c r="V13" s="77"/>
      <c r="W13" s="75">
        <v>0</v>
      </c>
      <c r="X13" s="78">
        <v>5</v>
      </c>
      <c r="Y13" s="77"/>
      <c r="Z13" s="75">
        <v>0</v>
      </c>
      <c r="AA13" s="75">
        <v>5</v>
      </c>
      <c r="AB13" s="174"/>
      <c r="AC13" s="79"/>
    </row>
    <row r="14" spans="1:29" ht="16.5" customHeight="1">
      <c r="A14" s="71" t="s">
        <v>59</v>
      </c>
      <c r="B14" s="72">
        <v>13</v>
      </c>
      <c r="C14" s="72">
        <v>19</v>
      </c>
      <c r="D14" s="73">
        <f t="shared" si="0"/>
        <v>146.15384615384613</v>
      </c>
      <c r="E14" s="74">
        <v>13</v>
      </c>
      <c r="F14" s="75">
        <v>17</v>
      </c>
      <c r="G14" s="77">
        <f t="shared" si="1"/>
        <v>130.76923076923077</v>
      </c>
      <c r="H14" s="76">
        <v>1</v>
      </c>
      <c r="I14" s="76">
        <v>0</v>
      </c>
      <c r="J14" s="77">
        <f t="shared" si="2"/>
        <v>0</v>
      </c>
      <c r="K14" s="75">
        <v>2</v>
      </c>
      <c r="L14" s="75">
        <v>0</v>
      </c>
      <c r="M14" s="77">
        <f t="shared" si="3"/>
        <v>0</v>
      </c>
      <c r="N14" s="76">
        <v>0</v>
      </c>
      <c r="O14" s="76">
        <v>0</v>
      </c>
      <c r="P14" s="77"/>
      <c r="Q14" s="74">
        <v>12</v>
      </c>
      <c r="R14" s="76">
        <v>11</v>
      </c>
      <c r="S14" s="77">
        <f t="shared" si="4"/>
        <v>91.666666666666657</v>
      </c>
      <c r="T14" s="76">
        <v>10</v>
      </c>
      <c r="U14" s="76">
        <v>17</v>
      </c>
      <c r="V14" s="77">
        <f t="shared" si="5"/>
        <v>170</v>
      </c>
      <c r="W14" s="75">
        <v>10</v>
      </c>
      <c r="X14" s="78">
        <v>15</v>
      </c>
      <c r="Y14" s="77">
        <f t="shared" si="6"/>
        <v>150</v>
      </c>
      <c r="Z14" s="75">
        <v>8</v>
      </c>
      <c r="AA14" s="75">
        <v>14</v>
      </c>
      <c r="AB14" s="174">
        <f t="shared" si="7"/>
        <v>175</v>
      </c>
      <c r="AC14" s="79"/>
    </row>
    <row r="15" spans="1:29" ht="16.5" customHeight="1">
      <c r="A15" s="71" t="s">
        <v>60</v>
      </c>
      <c r="B15" s="72">
        <v>27</v>
      </c>
      <c r="C15" s="72">
        <v>35</v>
      </c>
      <c r="D15" s="73">
        <f t="shared" si="0"/>
        <v>129.62962962962962</v>
      </c>
      <c r="E15" s="74">
        <v>24</v>
      </c>
      <c r="F15" s="75">
        <v>34</v>
      </c>
      <c r="G15" s="77">
        <f t="shared" si="1"/>
        <v>141.66666666666669</v>
      </c>
      <c r="H15" s="76">
        <v>3</v>
      </c>
      <c r="I15" s="76">
        <v>2</v>
      </c>
      <c r="J15" s="77">
        <f t="shared" si="2"/>
        <v>66.666666666666657</v>
      </c>
      <c r="K15" s="75">
        <v>0</v>
      </c>
      <c r="L15" s="75">
        <v>1</v>
      </c>
      <c r="M15" s="77"/>
      <c r="N15" s="76">
        <v>0</v>
      </c>
      <c r="O15" s="76">
        <v>0</v>
      </c>
      <c r="P15" s="77"/>
      <c r="Q15" s="74">
        <v>20</v>
      </c>
      <c r="R15" s="76">
        <v>24</v>
      </c>
      <c r="S15" s="77">
        <f t="shared" si="4"/>
        <v>120</v>
      </c>
      <c r="T15" s="76">
        <v>21</v>
      </c>
      <c r="U15" s="76">
        <v>32</v>
      </c>
      <c r="V15" s="77">
        <f t="shared" si="5"/>
        <v>152.38095238095238</v>
      </c>
      <c r="W15" s="75">
        <v>18</v>
      </c>
      <c r="X15" s="78">
        <v>31</v>
      </c>
      <c r="Y15" s="77">
        <f t="shared" si="6"/>
        <v>172.22222222222223</v>
      </c>
      <c r="Z15" s="75">
        <v>17</v>
      </c>
      <c r="AA15" s="75">
        <v>28</v>
      </c>
      <c r="AB15" s="174">
        <f t="shared" si="7"/>
        <v>164.70588235294116</v>
      </c>
      <c r="AC15" s="79"/>
    </row>
    <row r="16" spans="1:29" ht="16.5" customHeight="1">
      <c r="A16" s="71" t="s">
        <v>61</v>
      </c>
      <c r="B16" s="72">
        <v>15</v>
      </c>
      <c r="C16" s="72">
        <v>24</v>
      </c>
      <c r="D16" s="73">
        <f t="shared" si="0"/>
        <v>160</v>
      </c>
      <c r="E16" s="74">
        <v>15</v>
      </c>
      <c r="F16" s="75">
        <v>24</v>
      </c>
      <c r="G16" s="77">
        <f t="shared" si="1"/>
        <v>160</v>
      </c>
      <c r="H16" s="76">
        <v>1</v>
      </c>
      <c r="I16" s="76">
        <v>0</v>
      </c>
      <c r="J16" s="77">
        <f t="shared" si="2"/>
        <v>0</v>
      </c>
      <c r="K16" s="75">
        <v>0</v>
      </c>
      <c r="L16" s="75">
        <v>1</v>
      </c>
      <c r="M16" s="77"/>
      <c r="N16" s="76">
        <v>0</v>
      </c>
      <c r="O16" s="76">
        <v>0</v>
      </c>
      <c r="P16" s="77"/>
      <c r="Q16" s="74">
        <v>13</v>
      </c>
      <c r="R16" s="76">
        <v>15</v>
      </c>
      <c r="S16" s="77">
        <f t="shared" si="4"/>
        <v>115.38461538461537</v>
      </c>
      <c r="T16" s="76">
        <v>13</v>
      </c>
      <c r="U16" s="76">
        <v>22</v>
      </c>
      <c r="V16" s="77">
        <f t="shared" si="5"/>
        <v>169.23076923076923</v>
      </c>
      <c r="W16" s="75">
        <v>13</v>
      </c>
      <c r="X16" s="78">
        <v>22</v>
      </c>
      <c r="Y16" s="77">
        <f t="shared" si="6"/>
        <v>169.23076923076923</v>
      </c>
      <c r="Z16" s="75">
        <v>12</v>
      </c>
      <c r="AA16" s="75">
        <v>22</v>
      </c>
      <c r="AB16" s="174">
        <f t="shared" si="7"/>
        <v>183.33333333333331</v>
      </c>
      <c r="AC16" s="79"/>
    </row>
    <row r="17" spans="1:29" ht="16.5" customHeight="1">
      <c r="A17" s="71" t="s">
        <v>62</v>
      </c>
      <c r="B17" s="72">
        <v>18</v>
      </c>
      <c r="C17" s="72">
        <v>14</v>
      </c>
      <c r="D17" s="73">
        <f t="shared" si="0"/>
        <v>77.777777777777786</v>
      </c>
      <c r="E17" s="74">
        <v>18</v>
      </c>
      <c r="F17" s="75">
        <v>14</v>
      </c>
      <c r="G17" s="77">
        <f t="shared" si="1"/>
        <v>77.777777777777786</v>
      </c>
      <c r="H17" s="76">
        <v>1</v>
      </c>
      <c r="I17" s="76">
        <v>2</v>
      </c>
      <c r="J17" s="77">
        <f t="shared" si="2"/>
        <v>200</v>
      </c>
      <c r="K17" s="75">
        <v>4</v>
      </c>
      <c r="L17" s="75">
        <v>1</v>
      </c>
      <c r="M17" s="77">
        <f t="shared" si="3"/>
        <v>25</v>
      </c>
      <c r="N17" s="76">
        <v>0</v>
      </c>
      <c r="O17" s="76">
        <v>0</v>
      </c>
      <c r="P17" s="77"/>
      <c r="Q17" s="74">
        <v>17</v>
      </c>
      <c r="R17" s="76">
        <v>13</v>
      </c>
      <c r="S17" s="77">
        <f t="shared" si="4"/>
        <v>76.470588235294116</v>
      </c>
      <c r="T17" s="76">
        <v>16</v>
      </c>
      <c r="U17" s="76">
        <v>11</v>
      </c>
      <c r="V17" s="77">
        <f t="shared" si="5"/>
        <v>68.75</v>
      </c>
      <c r="W17" s="75">
        <v>16</v>
      </c>
      <c r="X17" s="78">
        <v>11</v>
      </c>
      <c r="Y17" s="77">
        <f t="shared" si="6"/>
        <v>68.75</v>
      </c>
      <c r="Z17" s="75">
        <v>16</v>
      </c>
      <c r="AA17" s="75">
        <v>10</v>
      </c>
      <c r="AB17" s="174">
        <f t="shared" si="7"/>
        <v>62.5</v>
      </c>
      <c r="AC17" s="79"/>
    </row>
    <row r="18" spans="1:29" ht="16.5" customHeight="1">
      <c r="A18" s="71" t="s">
        <v>63</v>
      </c>
      <c r="B18" s="72">
        <v>16</v>
      </c>
      <c r="C18" s="72">
        <v>20</v>
      </c>
      <c r="D18" s="73">
        <f t="shared" si="0"/>
        <v>125</v>
      </c>
      <c r="E18" s="74">
        <v>16</v>
      </c>
      <c r="F18" s="75">
        <v>20</v>
      </c>
      <c r="G18" s="77">
        <f t="shared" si="1"/>
        <v>125</v>
      </c>
      <c r="H18" s="76">
        <v>0</v>
      </c>
      <c r="I18" s="76">
        <v>2</v>
      </c>
      <c r="J18" s="77"/>
      <c r="K18" s="75">
        <v>2</v>
      </c>
      <c r="L18" s="75">
        <v>3</v>
      </c>
      <c r="M18" s="77">
        <f t="shared" si="3"/>
        <v>150</v>
      </c>
      <c r="N18" s="76">
        <v>0</v>
      </c>
      <c r="O18" s="76">
        <v>0</v>
      </c>
      <c r="P18" s="77"/>
      <c r="Q18" s="74">
        <v>15</v>
      </c>
      <c r="R18" s="76">
        <v>11</v>
      </c>
      <c r="S18" s="77">
        <f t="shared" si="4"/>
        <v>73.333333333333329</v>
      </c>
      <c r="T18" s="76">
        <v>16</v>
      </c>
      <c r="U18" s="76">
        <v>17</v>
      </c>
      <c r="V18" s="77">
        <f t="shared" si="5"/>
        <v>106.25</v>
      </c>
      <c r="W18" s="75">
        <v>16</v>
      </c>
      <c r="X18" s="78">
        <v>17</v>
      </c>
      <c r="Y18" s="77">
        <f t="shared" si="6"/>
        <v>106.25</v>
      </c>
      <c r="Z18" s="75">
        <v>14</v>
      </c>
      <c r="AA18" s="75">
        <v>14</v>
      </c>
      <c r="AB18" s="174">
        <f t="shared" si="7"/>
        <v>100</v>
      </c>
      <c r="AC18" s="79"/>
    </row>
    <row r="19" spans="1:29" ht="16.5" customHeight="1">
      <c r="A19" s="71" t="s">
        <v>64</v>
      </c>
      <c r="B19" s="72">
        <v>27</v>
      </c>
      <c r="C19" s="72">
        <v>32</v>
      </c>
      <c r="D19" s="73">
        <f t="shared" si="0"/>
        <v>118.5185185185185</v>
      </c>
      <c r="E19" s="74">
        <v>26</v>
      </c>
      <c r="F19" s="75">
        <v>32</v>
      </c>
      <c r="G19" s="77">
        <f t="shared" si="1"/>
        <v>123.07692307692308</v>
      </c>
      <c r="H19" s="76">
        <v>2</v>
      </c>
      <c r="I19" s="76">
        <v>2</v>
      </c>
      <c r="J19" s="77">
        <f t="shared" si="2"/>
        <v>100</v>
      </c>
      <c r="K19" s="75">
        <v>6</v>
      </c>
      <c r="L19" s="75">
        <v>3</v>
      </c>
      <c r="M19" s="77">
        <f t="shared" si="3"/>
        <v>50</v>
      </c>
      <c r="N19" s="76">
        <v>0</v>
      </c>
      <c r="O19" s="76">
        <v>1</v>
      </c>
      <c r="P19" s="77"/>
      <c r="Q19" s="74">
        <v>22</v>
      </c>
      <c r="R19" s="76">
        <v>15</v>
      </c>
      <c r="S19" s="77">
        <f t="shared" si="4"/>
        <v>68.181818181818173</v>
      </c>
      <c r="T19" s="76">
        <v>22</v>
      </c>
      <c r="U19" s="76">
        <v>27</v>
      </c>
      <c r="V19" s="77">
        <f t="shared" si="5"/>
        <v>122.72727272727273</v>
      </c>
      <c r="W19" s="75">
        <v>21</v>
      </c>
      <c r="X19" s="78">
        <v>27</v>
      </c>
      <c r="Y19" s="77">
        <f t="shared" si="6"/>
        <v>128.57142857142858</v>
      </c>
      <c r="Z19" s="75">
        <v>20</v>
      </c>
      <c r="AA19" s="75">
        <v>25</v>
      </c>
      <c r="AB19" s="174">
        <f t="shared" si="7"/>
        <v>125</v>
      </c>
      <c r="AC19" s="79"/>
    </row>
    <row r="20" spans="1:29" ht="16.5" customHeight="1">
      <c r="A20" s="71" t="s">
        <v>65</v>
      </c>
      <c r="B20" s="72">
        <v>56</v>
      </c>
      <c r="C20" s="72">
        <v>66</v>
      </c>
      <c r="D20" s="73">
        <f t="shared" si="0"/>
        <v>117.85714285714286</v>
      </c>
      <c r="E20" s="74">
        <v>33</v>
      </c>
      <c r="F20" s="75">
        <v>42</v>
      </c>
      <c r="G20" s="77">
        <f t="shared" si="1"/>
        <v>127.27272727272727</v>
      </c>
      <c r="H20" s="76">
        <v>0</v>
      </c>
      <c r="I20" s="76">
        <v>3</v>
      </c>
      <c r="J20" s="77"/>
      <c r="K20" s="75">
        <v>3</v>
      </c>
      <c r="L20" s="75">
        <v>0</v>
      </c>
      <c r="M20" s="77">
        <f t="shared" si="3"/>
        <v>0</v>
      </c>
      <c r="N20" s="76">
        <v>0</v>
      </c>
      <c r="O20" s="76">
        <v>0</v>
      </c>
      <c r="P20" s="77"/>
      <c r="Q20" s="74">
        <v>27</v>
      </c>
      <c r="R20" s="76">
        <v>26</v>
      </c>
      <c r="S20" s="77">
        <f t="shared" si="4"/>
        <v>96.296296296296291</v>
      </c>
      <c r="T20" s="76">
        <v>52</v>
      </c>
      <c r="U20" s="76">
        <v>60</v>
      </c>
      <c r="V20" s="77">
        <f t="shared" si="5"/>
        <v>115.38461538461537</v>
      </c>
      <c r="W20" s="75">
        <v>29</v>
      </c>
      <c r="X20" s="78">
        <v>36</v>
      </c>
      <c r="Y20" s="77">
        <f t="shared" si="6"/>
        <v>124.13793103448276</v>
      </c>
      <c r="Z20" s="75">
        <v>28</v>
      </c>
      <c r="AA20" s="75">
        <v>27</v>
      </c>
      <c r="AB20" s="174">
        <f t="shared" si="7"/>
        <v>96.428571428571431</v>
      </c>
      <c r="AC20" s="79"/>
    </row>
    <row r="21" spans="1:29" ht="16.5" customHeight="1">
      <c r="A21" s="71" t="s">
        <v>66</v>
      </c>
      <c r="B21" s="72">
        <v>22</v>
      </c>
      <c r="C21" s="72">
        <v>20</v>
      </c>
      <c r="D21" s="73">
        <f t="shared" si="0"/>
        <v>90.909090909090907</v>
      </c>
      <c r="E21" s="74">
        <v>22</v>
      </c>
      <c r="F21" s="75">
        <v>20</v>
      </c>
      <c r="G21" s="77">
        <f t="shared" si="1"/>
        <v>90.909090909090907</v>
      </c>
      <c r="H21" s="76">
        <v>3</v>
      </c>
      <c r="I21" s="76">
        <v>0</v>
      </c>
      <c r="J21" s="77">
        <f t="shared" si="2"/>
        <v>0</v>
      </c>
      <c r="K21" s="75">
        <v>2</v>
      </c>
      <c r="L21" s="75">
        <v>1</v>
      </c>
      <c r="M21" s="77">
        <f t="shared" si="3"/>
        <v>50</v>
      </c>
      <c r="N21" s="76">
        <v>1</v>
      </c>
      <c r="O21" s="76">
        <v>0</v>
      </c>
      <c r="P21" s="77">
        <f>O21/N21*100</f>
        <v>0</v>
      </c>
      <c r="Q21" s="74">
        <v>22</v>
      </c>
      <c r="R21" s="76">
        <v>19</v>
      </c>
      <c r="S21" s="77">
        <f t="shared" si="4"/>
        <v>86.36363636363636</v>
      </c>
      <c r="T21" s="76">
        <v>16</v>
      </c>
      <c r="U21" s="76">
        <v>19</v>
      </c>
      <c r="V21" s="77">
        <f t="shared" si="5"/>
        <v>118.75</v>
      </c>
      <c r="W21" s="75">
        <v>16</v>
      </c>
      <c r="X21" s="78">
        <v>19</v>
      </c>
      <c r="Y21" s="77">
        <f t="shared" si="6"/>
        <v>118.75</v>
      </c>
      <c r="Z21" s="75">
        <v>15</v>
      </c>
      <c r="AA21" s="75">
        <v>19</v>
      </c>
      <c r="AB21" s="174">
        <f t="shared" si="7"/>
        <v>126.66666666666666</v>
      </c>
      <c r="AC21" s="79"/>
    </row>
    <row r="22" spans="1:29" ht="16.5" customHeight="1">
      <c r="A22" s="71" t="s">
        <v>67</v>
      </c>
      <c r="B22" s="72">
        <v>12</v>
      </c>
      <c r="C22" s="72">
        <v>22</v>
      </c>
      <c r="D22" s="73">
        <f t="shared" si="0"/>
        <v>183.33333333333331</v>
      </c>
      <c r="E22" s="74">
        <v>12</v>
      </c>
      <c r="F22" s="75">
        <v>22</v>
      </c>
      <c r="G22" s="77">
        <f t="shared" si="1"/>
        <v>183.33333333333331</v>
      </c>
      <c r="H22" s="76">
        <v>1</v>
      </c>
      <c r="I22" s="76">
        <v>0</v>
      </c>
      <c r="J22" s="77">
        <f t="shared" si="2"/>
        <v>0</v>
      </c>
      <c r="K22" s="75">
        <v>0</v>
      </c>
      <c r="L22" s="75">
        <v>0</v>
      </c>
      <c r="M22" s="77"/>
      <c r="N22" s="76">
        <v>0</v>
      </c>
      <c r="O22" s="76">
        <v>0</v>
      </c>
      <c r="P22" s="77"/>
      <c r="Q22" s="74">
        <v>10</v>
      </c>
      <c r="R22" s="76">
        <v>14</v>
      </c>
      <c r="S22" s="77">
        <f t="shared" si="4"/>
        <v>140</v>
      </c>
      <c r="T22" s="76">
        <v>11</v>
      </c>
      <c r="U22" s="76">
        <v>19</v>
      </c>
      <c r="V22" s="77">
        <f t="shared" si="5"/>
        <v>172.72727272727272</v>
      </c>
      <c r="W22" s="75">
        <v>11</v>
      </c>
      <c r="X22" s="78">
        <v>19</v>
      </c>
      <c r="Y22" s="77">
        <f t="shared" si="6"/>
        <v>172.72727272727272</v>
      </c>
      <c r="Z22" s="75">
        <v>10</v>
      </c>
      <c r="AA22" s="75">
        <v>18</v>
      </c>
      <c r="AB22" s="174">
        <f t="shared" si="7"/>
        <v>180</v>
      </c>
      <c r="AC22" s="79"/>
    </row>
    <row r="23" spans="1:29" ht="16.5" customHeight="1">
      <c r="A23" s="71" t="s">
        <v>68</v>
      </c>
      <c r="B23" s="72">
        <v>16</v>
      </c>
      <c r="C23" s="72">
        <v>20</v>
      </c>
      <c r="D23" s="73">
        <f t="shared" si="0"/>
        <v>125</v>
      </c>
      <c r="E23" s="74">
        <v>14</v>
      </c>
      <c r="F23" s="75">
        <v>18</v>
      </c>
      <c r="G23" s="77">
        <f t="shared" si="1"/>
        <v>128.57142857142858</v>
      </c>
      <c r="H23" s="76">
        <v>1</v>
      </c>
      <c r="I23" s="76">
        <v>0</v>
      </c>
      <c r="J23" s="77">
        <f t="shared" si="2"/>
        <v>0</v>
      </c>
      <c r="K23" s="75">
        <v>4</v>
      </c>
      <c r="L23" s="75">
        <v>2</v>
      </c>
      <c r="M23" s="77">
        <f t="shared" si="3"/>
        <v>50</v>
      </c>
      <c r="N23" s="76">
        <v>0</v>
      </c>
      <c r="O23" s="76">
        <v>1</v>
      </c>
      <c r="P23" s="77"/>
      <c r="Q23" s="74">
        <v>14</v>
      </c>
      <c r="R23" s="76">
        <v>11</v>
      </c>
      <c r="S23" s="77">
        <f t="shared" si="4"/>
        <v>78.571428571428569</v>
      </c>
      <c r="T23" s="76">
        <v>12</v>
      </c>
      <c r="U23" s="76">
        <v>20</v>
      </c>
      <c r="V23" s="77">
        <f t="shared" si="5"/>
        <v>166.66666666666669</v>
      </c>
      <c r="W23" s="75">
        <v>10</v>
      </c>
      <c r="X23" s="78">
        <v>18</v>
      </c>
      <c r="Y23" s="77">
        <f t="shared" si="6"/>
        <v>180</v>
      </c>
      <c r="Z23" s="75">
        <v>10</v>
      </c>
      <c r="AA23" s="75">
        <v>15</v>
      </c>
      <c r="AB23" s="174">
        <f t="shared" si="7"/>
        <v>150</v>
      </c>
      <c r="AC23" s="79"/>
    </row>
    <row r="24" spans="1:29" ht="16.5" customHeight="1">
      <c r="A24" s="71" t="s">
        <v>69</v>
      </c>
      <c r="B24" s="72">
        <v>24</v>
      </c>
      <c r="C24" s="72">
        <v>23</v>
      </c>
      <c r="D24" s="73">
        <f t="shared" si="0"/>
        <v>95.833333333333343</v>
      </c>
      <c r="E24" s="74">
        <v>23</v>
      </c>
      <c r="F24" s="75">
        <v>22</v>
      </c>
      <c r="G24" s="77">
        <f t="shared" si="1"/>
        <v>95.652173913043484</v>
      </c>
      <c r="H24" s="76">
        <v>1</v>
      </c>
      <c r="I24" s="76">
        <v>0</v>
      </c>
      <c r="J24" s="77">
        <f t="shared" si="2"/>
        <v>0</v>
      </c>
      <c r="K24" s="75">
        <v>1</v>
      </c>
      <c r="L24" s="75">
        <v>0</v>
      </c>
      <c r="M24" s="77">
        <f t="shared" si="3"/>
        <v>0</v>
      </c>
      <c r="N24" s="76">
        <v>0</v>
      </c>
      <c r="O24" s="76">
        <v>0</v>
      </c>
      <c r="P24" s="77"/>
      <c r="Q24" s="74">
        <v>20</v>
      </c>
      <c r="R24" s="76">
        <v>17</v>
      </c>
      <c r="S24" s="77">
        <f t="shared" si="4"/>
        <v>85</v>
      </c>
      <c r="T24" s="76">
        <v>22</v>
      </c>
      <c r="U24" s="76">
        <v>22</v>
      </c>
      <c r="V24" s="77">
        <f t="shared" si="5"/>
        <v>100</v>
      </c>
      <c r="W24" s="75">
        <v>21</v>
      </c>
      <c r="X24" s="78">
        <v>21</v>
      </c>
      <c r="Y24" s="77">
        <f t="shared" si="6"/>
        <v>100</v>
      </c>
      <c r="Z24" s="75">
        <v>21</v>
      </c>
      <c r="AA24" s="75">
        <v>20</v>
      </c>
      <c r="AB24" s="174">
        <f t="shared" si="7"/>
        <v>95.238095238095227</v>
      </c>
      <c r="AC24" s="79"/>
    </row>
    <row r="25" spans="1:29" ht="16.5" customHeight="1">
      <c r="A25" s="71" t="s">
        <v>70</v>
      </c>
      <c r="B25" s="72">
        <v>25</v>
      </c>
      <c r="C25" s="72">
        <v>30</v>
      </c>
      <c r="D25" s="73">
        <f t="shared" si="0"/>
        <v>120</v>
      </c>
      <c r="E25" s="74">
        <v>25</v>
      </c>
      <c r="F25" s="75">
        <v>30</v>
      </c>
      <c r="G25" s="77">
        <f t="shared" si="1"/>
        <v>120</v>
      </c>
      <c r="H25" s="76">
        <v>2</v>
      </c>
      <c r="I25" s="76">
        <v>3</v>
      </c>
      <c r="J25" s="77">
        <f t="shared" si="2"/>
        <v>150</v>
      </c>
      <c r="K25" s="75">
        <v>1</v>
      </c>
      <c r="L25" s="75">
        <v>0</v>
      </c>
      <c r="M25" s="77">
        <f t="shared" si="3"/>
        <v>0</v>
      </c>
      <c r="N25" s="76">
        <v>0</v>
      </c>
      <c r="O25" s="76">
        <v>0</v>
      </c>
      <c r="P25" s="77"/>
      <c r="Q25" s="74">
        <v>23</v>
      </c>
      <c r="R25" s="76">
        <v>29</v>
      </c>
      <c r="S25" s="77">
        <f t="shared" si="4"/>
        <v>126.08695652173914</v>
      </c>
      <c r="T25" s="76">
        <v>17</v>
      </c>
      <c r="U25" s="76">
        <v>23</v>
      </c>
      <c r="V25" s="77">
        <f t="shared" si="5"/>
        <v>135.29411764705884</v>
      </c>
      <c r="W25" s="75">
        <v>17</v>
      </c>
      <c r="X25" s="78">
        <v>23</v>
      </c>
      <c r="Y25" s="77">
        <f t="shared" si="6"/>
        <v>135.29411764705884</v>
      </c>
      <c r="Z25" s="75">
        <v>16</v>
      </c>
      <c r="AA25" s="75">
        <v>21</v>
      </c>
      <c r="AB25" s="174">
        <f t="shared" si="7"/>
        <v>131.25</v>
      </c>
      <c r="AC25" s="79"/>
    </row>
    <row r="26" spans="1:29" ht="16.5" customHeight="1">
      <c r="A26" s="71" t="s">
        <v>71</v>
      </c>
      <c r="B26" s="72">
        <v>38</v>
      </c>
      <c r="C26" s="72">
        <v>33</v>
      </c>
      <c r="D26" s="73">
        <f t="shared" si="0"/>
        <v>86.842105263157904</v>
      </c>
      <c r="E26" s="74">
        <v>37</v>
      </c>
      <c r="F26" s="75">
        <v>32</v>
      </c>
      <c r="G26" s="77">
        <f t="shared" si="1"/>
        <v>86.486486486486484</v>
      </c>
      <c r="H26" s="76">
        <v>3</v>
      </c>
      <c r="I26" s="76">
        <v>6</v>
      </c>
      <c r="J26" s="77">
        <f t="shared" si="2"/>
        <v>200</v>
      </c>
      <c r="K26" s="75">
        <v>5</v>
      </c>
      <c r="L26" s="75">
        <v>2</v>
      </c>
      <c r="M26" s="77">
        <f t="shared" si="3"/>
        <v>40</v>
      </c>
      <c r="N26" s="76">
        <v>0</v>
      </c>
      <c r="O26" s="76">
        <v>0</v>
      </c>
      <c r="P26" s="77"/>
      <c r="Q26" s="74">
        <v>37</v>
      </c>
      <c r="R26" s="76">
        <v>31</v>
      </c>
      <c r="S26" s="77">
        <f t="shared" si="4"/>
        <v>83.78378378378379</v>
      </c>
      <c r="T26" s="76">
        <v>33</v>
      </c>
      <c r="U26" s="76">
        <v>27</v>
      </c>
      <c r="V26" s="77">
        <f t="shared" si="5"/>
        <v>81.818181818181827</v>
      </c>
      <c r="W26" s="75">
        <v>32</v>
      </c>
      <c r="X26" s="78">
        <v>26</v>
      </c>
      <c r="Y26" s="77">
        <f t="shared" si="6"/>
        <v>81.25</v>
      </c>
      <c r="Z26" s="75">
        <v>28</v>
      </c>
      <c r="AA26" s="75">
        <v>21</v>
      </c>
      <c r="AB26" s="174">
        <f t="shared" si="7"/>
        <v>75</v>
      </c>
      <c r="AC26" s="79"/>
    </row>
    <row r="27" spans="1:29" ht="16.5" customHeight="1">
      <c r="A27" s="71" t="s">
        <v>72</v>
      </c>
      <c r="B27" s="72">
        <v>19</v>
      </c>
      <c r="C27" s="72">
        <v>25</v>
      </c>
      <c r="D27" s="73">
        <f t="shared" si="0"/>
        <v>131.57894736842107</v>
      </c>
      <c r="E27" s="74">
        <v>19</v>
      </c>
      <c r="F27" s="75">
        <v>25</v>
      </c>
      <c r="G27" s="77">
        <f t="shared" si="1"/>
        <v>131.57894736842107</v>
      </c>
      <c r="H27" s="76">
        <v>0</v>
      </c>
      <c r="I27" s="76">
        <v>0</v>
      </c>
      <c r="J27" s="77"/>
      <c r="K27" s="75">
        <v>1</v>
      </c>
      <c r="L27" s="75">
        <v>0</v>
      </c>
      <c r="M27" s="77">
        <f t="shared" si="3"/>
        <v>0</v>
      </c>
      <c r="N27" s="76">
        <v>0</v>
      </c>
      <c r="O27" s="76">
        <v>0</v>
      </c>
      <c r="P27" s="77"/>
      <c r="Q27" s="74">
        <v>17</v>
      </c>
      <c r="R27" s="76">
        <v>21</v>
      </c>
      <c r="S27" s="77">
        <f t="shared" si="4"/>
        <v>123.52941176470588</v>
      </c>
      <c r="T27" s="76">
        <v>15</v>
      </c>
      <c r="U27" s="76">
        <v>23</v>
      </c>
      <c r="V27" s="77">
        <f t="shared" si="5"/>
        <v>153.33333333333334</v>
      </c>
      <c r="W27" s="75">
        <v>15</v>
      </c>
      <c r="X27" s="78">
        <v>23</v>
      </c>
      <c r="Y27" s="77">
        <f t="shared" si="6"/>
        <v>153.33333333333334</v>
      </c>
      <c r="Z27" s="75">
        <v>14</v>
      </c>
      <c r="AA27" s="75">
        <v>21</v>
      </c>
      <c r="AB27" s="174">
        <f t="shared" si="7"/>
        <v>150</v>
      </c>
      <c r="AC27" s="79"/>
    </row>
    <row r="28" spans="1:29" ht="16.5" customHeight="1">
      <c r="A28" s="71" t="s">
        <v>73</v>
      </c>
      <c r="B28" s="72">
        <v>101</v>
      </c>
      <c r="C28" s="72">
        <v>110</v>
      </c>
      <c r="D28" s="73">
        <f t="shared" si="0"/>
        <v>108.91089108910892</v>
      </c>
      <c r="E28" s="74">
        <v>74</v>
      </c>
      <c r="F28" s="75">
        <v>90</v>
      </c>
      <c r="G28" s="77">
        <f t="shared" si="1"/>
        <v>121.62162162162163</v>
      </c>
      <c r="H28" s="76">
        <v>4</v>
      </c>
      <c r="I28" s="76">
        <v>9</v>
      </c>
      <c r="J28" s="77">
        <f t="shared" si="2"/>
        <v>225</v>
      </c>
      <c r="K28" s="75">
        <v>1</v>
      </c>
      <c r="L28" s="75">
        <v>2</v>
      </c>
      <c r="M28" s="77">
        <f t="shared" si="3"/>
        <v>200</v>
      </c>
      <c r="N28" s="76">
        <v>6</v>
      </c>
      <c r="O28" s="76">
        <v>0</v>
      </c>
      <c r="P28" s="77">
        <f>O28/N28*100</f>
        <v>0</v>
      </c>
      <c r="Q28" s="74">
        <v>57</v>
      </c>
      <c r="R28" s="76">
        <v>54</v>
      </c>
      <c r="S28" s="77">
        <f t="shared" si="4"/>
        <v>94.73684210526315</v>
      </c>
      <c r="T28" s="76">
        <v>89</v>
      </c>
      <c r="U28" s="76">
        <v>91</v>
      </c>
      <c r="V28" s="77">
        <f t="shared" si="5"/>
        <v>102.24719101123596</v>
      </c>
      <c r="W28" s="75">
        <v>63</v>
      </c>
      <c r="X28" s="78">
        <v>71</v>
      </c>
      <c r="Y28" s="77">
        <f t="shared" si="6"/>
        <v>112.6984126984127</v>
      </c>
      <c r="Z28" s="75">
        <v>59</v>
      </c>
      <c r="AA28" s="75">
        <v>60</v>
      </c>
      <c r="AB28" s="174">
        <f t="shared" si="7"/>
        <v>101.69491525423729</v>
      </c>
      <c r="AC28" s="79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8" type="noConversion"/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29" sqref="B29"/>
    </sheetView>
  </sheetViews>
  <sheetFormatPr defaultColWidth="8" defaultRowHeight="12.75"/>
  <cols>
    <col min="1" max="1" width="60.28515625" style="2" customWidth="1"/>
    <col min="2" max="2" width="22" style="2" customWidth="1"/>
    <col min="3" max="3" width="16.855468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>
      <c r="A1" s="223" t="s">
        <v>78</v>
      </c>
      <c r="B1" s="223"/>
      <c r="C1" s="223"/>
      <c r="D1" s="223"/>
      <c r="E1" s="223"/>
    </row>
    <row r="2" spans="1:9" ht="29.25" customHeight="1">
      <c r="A2" s="280" t="s">
        <v>39</v>
      </c>
      <c r="B2" s="280"/>
      <c r="C2" s="280"/>
      <c r="D2" s="280"/>
      <c r="E2" s="280"/>
    </row>
    <row r="3" spans="1:9" s="3" customFormat="1" ht="23.25" customHeight="1">
      <c r="A3" s="218" t="s">
        <v>0</v>
      </c>
      <c r="B3" s="224" t="s">
        <v>92</v>
      </c>
      <c r="C3" s="224" t="s">
        <v>93</v>
      </c>
      <c r="D3" s="245" t="s">
        <v>2</v>
      </c>
      <c r="E3" s="246"/>
    </row>
    <row r="4" spans="1:9" s="3" customFormat="1" ht="30">
      <c r="A4" s="219"/>
      <c r="B4" s="225"/>
      <c r="C4" s="225"/>
      <c r="D4" s="4" t="s">
        <v>3</v>
      </c>
      <c r="E4" s="5" t="s">
        <v>45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46</v>
      </c>
      <c r="B6" s="192">
        <v>118</v>
      </c>
      <c r="C6" s="192">
        <v>146</v>
      </c>
      <c r="D6" s="19">
        <f t="shared" ref="D6:D11" si="0">C6/B6*100</f>
        <v>123.72881355932203</v>
      </c>
      <c r="E6" s="190">
        <f t="shared" ref="E6:E11" si="1">C6-B6</f>
        <v>28</v>
      </c>
      <c r="I6" s="11"/>
    </row>
    <row r="7" spans="1:9" s="3" customFormat="1" ht="29.25" customHeight="1">
      <c r="A7" s="9" t="s">
        <v>47</v>
      </c>
      <c r="B7" s="192">
        <v>95</v>
      </c>
      <c r="C7" s="192">
        <v>120</v>
      </c>
      <c r="D7" s="19">
        <f t="shared" si="0"/>
        <v>126.31578947368421</v>
      </c>
      <c r="E7" s="190">
        <f t="shared" si="1"/>
        <v>25</v>
      </c>
      <c r="I7" s="11"/>
    </row>
    <row r="8" spans="1:9" s="3" customFormat="1" ht="48.75" customHeight="1">
      <c r="A8" s="12" t="s">
        <v>48</v>
      </c>
      <c r="B8" s="192">
        <v>10</v>
      </c>
      <c r="C8" s="192">
        <v>16</v>
      </c>
      <c r="D8" s="19">
        <f t="shared" si="0"/>
        <v>160</v>
      </c>
      <c r="E8" s="190">
        <f t="shared" si="1"/>
        <v>6</v>
      </c>
      <c r="I8" s="11"/>
    </row>
    <row r="9" spans="1:9" s="3" customFormat="1" ht="34.5" customHeight="1">
      <c r="A9" s="13" t="s">
        <v>49</v>
      </c>
      <c r="B9" s="192">
        <v>6</v>
      </c>
      <c r="C9" s="192">
        <v>5</v>
      </c>
      <c r="D9" s="19">
        <f t="shared" si="0"/>
        <v>83.333333333333343</v>
      </c>
      <c r="E9" s="190">
        <f t="shared" si="1"/>
        <v>-1</v>
      </c>
      <c r="I9" s="11"/>
    </row>
    <row r="10" spans="1:9" s="3" customFormat="1" ht="48.75" customHeight="1">
      <c r="A10" s="13" t="s">
        <v>50</v>
      </c>
      <c r="B10" s="192">
        <v>1</v>
      </c>
      <c r="C10" s="192">
        <v>0</v>
      </c>
      <c r="D10" s="19">
        <f t="shared" si="0"/>
        <v>0</v>
      </c>
      <c r="E10" s="190">
        <f t="shared" si="1"/>
        <v>-1</v>
      </c>
      <c r="I10" s="11"/>
    </row>
    <row r="11" spans="1:9" s="3" customFormat="1" ht="54.75" customHeight="1">
      <c r="A11" s="13" t="s">
        <v>51</v>
      </c>
      <c r="B11" s="192">
        <v>76</v>
      </c>
      <c r="C11" s="192">
        <v>76</v>
      </c>
      <c r="D11" s="19">
        <f t="shared" si="0"/>
        <v>100</v>
      </c>
      <c r="E11" s="190">
        <f t="shared" si="1"/>
        <v>0</v>
      </c>
      <c r="I11" s="11"/>
    </row>
    <row r="12" spans="1:9" s="3" customFormat="1" ht="12.75" customHeight="1">
      <c r="A12" s="214" t="s">
        <v>5</v>
      </c>
      <c r="B12" s="215"/>
      <c r="C12" s="215"/>
      <c r="D12" s="215"/>
      <c r="E12" s="215"/>
      <c r="I12" s="11"/>
    </row>
    <row r="13" spans="1:9" s="3" customFormat="1" ht="18" customHeight="1">
      <c r="A13" s="216"/>
      <c r="B13" s="217"/>
      <c r="C13" s="217"/>
      <c r="D13" s="217"/>
      <c r="E13" s="217"/>
      <c r="I13" s="11"/>
    </row>
    <row r="14" spans="1:9" s="3" customFormat="1" ht="20.25" customHeight="1">
      <c r="A14" s="218" t="s">
        <v>0</v>
      </c>
      <c r="B14" s="243" t="s">
        <v>106</v>
      </c>
      <c r="C14" s="220" t="s">
        <v>87</v>
      </c>
      <c r="D14" s="245" t="s">
        <v>2</v>
      </c>
      <c r="E14" s="246"/>
      <c r="I14" s="11"/>
    </row>
    <row r="15" spans="1:9" ht="35.25" customHeight="1">
      <c r="A15" s="219"/>
      <c r="B15" s="244"/>
      <c r="C15" s="220"/>
      <c r="D15" s="20" t="s">
        <v>3</v>
      </c>
      <c r="E15" s="5" t="s">
        <v>52</v>
      </c>
      <c r="I15" s="11"/>
    </row>
    <row r="16" spans="1:9" ht="28.5" customHeight="1">
      <c r="A16" s="9" t="s">
        <v>46</v>
      </c>
      <c r="B16" s="193">
        <v>100</v>
      </c>
      <c r="C16" s="193">
        <v>116</v>
      </c>
      <c r="D16" s="19">
        <f>C16/B16*100</f>
        <v>115.99999999999999</v>
      </c>
      <c r="E16" s="191">
        <f>C16-B16</f>
        <v>16</v>
      </c>
      <c r="I16" s="11"/>
    </row>
    <row r="17" spans="1:9" ht="25.5" customHeight="1">
      <c r="A17" s="1" t="s">
        <v>47</v>
      </c>
      <c r="B17" s="193">
        <v>82</v>
      </c>
      <c r="C17" s="193">
        <v>90</v>
      </c>
      <c r="D17" s="19">
        <f>C17/B17*100</f>
        <v>109.75609756097562</v>
      </c>
      <c r="E17" s="191">
        <f>C17-B17</f>
        <v>8</v>
      </c>
      <c r="I17" s="11"/>
    </row>
    <row r="18" spans="1:9" ht="30" customHeight="1">
      <c r="A18" s="1" t="s">
        <v>53</v>
      </c>
      <c r="B18" s="193">
        <v>60</v>
      </c>
      <c r="C18" s="193">
        <v>69</v>
      </c>
      <c r="D18" s="19">
        <f>C18/B18*100</f>
        <v>114.99999999999999</v>
      </c>
      <c r="E18" s="191">
        <f>C18-B18</f>
        <v>9</v>
      </c>
      <c r="I18" s="11"/>
    </row>
  </sheetData>
  <mergeCells count="11">
    <mergeCell ref="D3:E3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2"/>
  <sheetViews>
    <sheetView view="pageBreakPreview" zoomScale="90" zoomScaleNormal="90" zoomScaleSheetLayoutView="90" workbookViewId="0">
      <selection activeCell="F31" sqref="F31"/>
    </sheetView>
  </sheetViews>
  <sheetFormatPr defaultRowHeight="14.25"/>
  <cols>
    <col min="1" max="1" width="20.7109375" style="51" customWidth="1"/>
    <col min="2" max="2" width="11.5703125" style="51" customWidth="1"/>
    <col min="3" max="4" width="10.42578125" style="51" customWidth="1"/>
    <col min="5" max="13" width="9.7109375" style="51" customWidth="1"/>
    <col min="14" max="15" width="8" style="51" customWidth="1"/>
    <col min="16" max="16" width="9.85546875" style="51" customWidth="1"/>
    <col min="17" max="17" width="8.28515625" style="51" customWidth="1"/>
    <col min="18" max="18" width="8.140625" style="51" customWidth="1"/>
    <col min="19" max="19" width="10" style="51" customWidth="1"/>
    <col min="20" max="21" width="8" style="51" customWidth="1"/>
    <col min="22" max="22" width="8.42578125" style="51" customWidth="1"/>
    <col min="23" max="24" width="8.85546875" style="51" customWidth="1"/>
    <col min="25" max="25" width="8.7109375" style="51" customWidth="1"/>
    <col min="26" max="26" width="8.140625" style="51" customWidth="1"/>
    <col min="27" max="16384" width="9.140625" style="51"/>
  </cols>
  <sheetData>
    <row r="1" spans="1:28" s="27" customFormat="1" ht="57.75" customHeight="1">
      <c r="A1" s="26"/>
      <c r="B1" s="281" t="s">
        <v>100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B1" s="166" t="s">
        <v>25</v>
      </c>
    </row>
    <row r="2" spans="1:28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1" t="s">
        <v>8</v>
      </c>
      <c r="N2" s="28"/>
      <c r="O2" s="28"/>
      <c r="P2" s="28"/>
      <c r="Q2" s="29"/>
      <c r="R2" s="29"/>
      <c r="S2" s="29"/>
      <c r="T2" s="29"/>
      <c r="U2" s="29"/>
      <c r="V2" s="29"/>
      <c r="X2" s="29"/>
      <c r="Y2" s="31"/>
      <c r="Z2" s="31"/>
      <c r="AA2" s="31"/>
      <c r="AB2" s="31" t="s">
        <v>8</v>
      </c>
    </row>
    <row r="3" spans="1:28" s="32" customFormat="1" ht="60" customHeight="1">
      <c r="A3" s="240"/>
      <c r="B3" s="227" t="s">
        <v>30</v>
      </c>
      <c r="C3" s="227"/>
      <c r="D3" s="227"/>
      <c r="E3" s="227" t="s">
        <v>10</v>
      </c>
      <c r="F3" s="227"/>
      <c r="G3" s="227"/>
      <c r="H3" s="227" t="s">
        <v>22</v>
      </c>
      <c r="I3" s="227"/>
      <c r="J3" s="227"/>
      <c r="K3" s="227" t="s">
        <v>13</v>
      </c>
      <c r="L3" s="227"/>
      <c r="M3" s="227"/>
      <c r="N3" s="227" t="s">
        <v>14</v>
      </c>
      <c r="O3" s="227"/>
      <c r="P3" s="227"/>
      <c r="Q3" s="234" t="s">
        <v>12</v>
      </c>
      <c r="R3" s="235"/>
      <c r="S3" s="236"/>
      <c r="T3" s="234" t="s">
        <v>31</v>
      </c>
      <c r="U3" s="235"/>
      <c r="V3" s="236"/>
      <c r="W3" s="227" t="s">
        <v>15</v>
      </c>
      <c r="X3" s="227"/>
      <c r="Y3" s="227"/>
      <c r="Z3" s="227" t="s">
        <v>21</v>
      </c>
      <c r="AA3" s="227"/>
      <c r="AB3" s="227"/>
    </row>
    <row r="4" spans="1:28" s="33" customFormat="1" ht="26.25" customHeight="1">
      <c r="A4" s="241"/>
      <c r="B4" s="157" t="s">
        <v>1</v>
      </c>
      <c r="C4" s="157" t="s">
        <v>43</v>
      </c>
      <c r="D4" s="64" t="s">
        <v>3</v>
      </c>
      <c r="E4" s="157" t="s">
        <v>1</v>
      </c>
      <c r="F4" s="157" t="s">
        <v>43</v>
      </c>
      <c r="G4" s="64" t="s">
        <v>3</v>
      </c>
      <c r="H4" s="157" t="s">
        <v>1</v>
      </c>
      <c r="I4" s="157" t="s">
        <v>43</v>
      </c>
      <c r="J4" s="64" t="s">
        <v>3</v>
      </c>
      <c r="K4" s="157" t="s">
        <v>1</v>
      </c>
      <c r="L4" s="157" t="s">
        <v>43</v>
      </c>
      <c r="M4" s="64" t="s">
        <v>3</v>
      </c>
      <c r="N4" s="157" t="s">
        <v>1</v>
      </c>
      <c r="O4" s="157" t="s">
        <v>43</v>
      </c>
      <c r="P4" s="64" t="s">
        <v>3</v>
      </c>
      <c r="Q4" s="157" t="s">
        <v>1</v>
      </c>
      <c r="R4" s="157" t="s">
        <v>43</v>
      </c>
      <c r="S4" s="64" t="s">
        <v>3</v>
      </c>
      <c r="T4" s="157" t="s">
        <v>1</v>
      </c>
      <c r="U4" s="157" t="s">
        <v>43</v>
      </c>
      <c r="V4" s="64" t="s">
        <v>3</v>
      </c>
      <c r="W4" s="157" t="s">
        <v>1</v>
      </c>
      <c r="X4" s="157" t="s">
        <v>43</v>
      </c>
      <c r="Y4" s="64" t="s">
        <v>3</v>
      </c>
      <c r="Z4" s="157" t="s">
        <v>1</v>
      </c>
      <c r="AA4" s="157" t="s">
        <v>43</v>
      </c>
      <c r="AB4" s="64" t="s">
        <v>3</v>
      </c>
    </row>
    <row r="5" spans="1:28" s="36" customFormat="1" ht="11.25" customHeight="1">
      <c r="A5" s="34" t="s">
        <v>4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  <c r="S5" s="35">
        <v>18</v>
      </c>
      <c r="T5" s="35">
        <v>19</v>
      </c>
      <c r="U5" s="35">
        <v>20</v>
      </c>
      <c r="V5" s="35">
        <v>21</v>
      </c>
      <c r="W5" s="35">
        <v>22</v>
      </c>
      <c r="X5" s="35">
        <v>23</v>
      </c>
      <c r="Y5" s="35">
        <v>24</v>
      </c>
      <c r="Z5" s="35">
        <v>25</v>
      </c>
      <c r="AA5" s="35">
        <v>26</v>
      </c>
      <c r="AB5" s="35">
        <v>27</v>
      </c>
    </row>
    <row r="6" spans="1:28" s="40" customFormat="1" ht="16.5" customHeight="1">
      <c r="A6" s="116" t="s">
        <v>74</v>
      </c>
      <c r="B6" s="37">
        <v>118</v>
      </c>
      <c r="C6" s="37">
        <v>146</v>
      </c>
      <c r="D6" s="38">
        <v>123.7</v>
      </c>
      <c r="E6" s="37">
        <v>95</v>
      </c>
      <c r="F6" s="37">
        <v>120</v>
      </c>
      <c r="G6" s="38">
        <v>126.3</v>
      </c>
      <c r="H6" s="37">
        <v>10</v>
      </c>
      <c r="I6" s="37">
        <v>16</v>
      </c>
      <c r="J6" s="38">
        <v>160</v>
      </c>
      <c r="K6" s="37">
        <v>6</v>
      </c>
      <c r="L6" s="37">
        <v>5</v>
      </c>
      <c r="M6" s="38">
        <v>83.3</v>
      </c>
      <c r="N6" s="37">
        <v>1</v>
      </c>
      <c r="O6" s="37">
        <v>0</v>
      </c>
      <c r="P6" s="38">
        <v>0</v>
      </c>
      <c r="Q6" s="37">
        <v>76</v>
      </c>
      <c r="R6" s="37">
        <v>76</v>
      </c>
      <c r="S6" s="38">
        <v>100</v>
      </c>
      <c r="T6" s="37">
        <v>100</v>
      </c>
      <c r="U6" s="37">
        <v>116</v>
      </c>
      <c r="V6" s="38">
        <v>116</v>
      </c>
      <c r="W6" s="37">
        <v>82</v>
      </c>
      <c r="X6" s="37">
        <v>90</v>
      </c>
      <c r="Y6" s="38">
        <v>109.8</v>
      </c>
      <c r="Z6" s="37">
        <v>60</v>
      </c>
      <c r="AA6" s="37">
        <v>69</v>
      </c>
      <c r="AB6" s="38">
        <v>115</v>
      </c>
    </row>
    <row r="7" spans="1:28" s="47" customFormat="1" ht="16.5" customHeight="1">
      <c r="A7" s="41" t="s">
        <v>54</v>
      </c>
      <c r="B7" s="42">
        <v>1</v>
      </c>
      <c r="C7" s="84">
        <v>1</v>
      </c>
      <c r="D7" s="43">
        <f t="shared" ref="D7:D26" si="0">C7/B7*100</f>
        <v>100</v>
      </c>
      <c r="E7" s="42">
        <v>1</v>
      </c>
      <c r="F7" s="44">
        <v>1</v>
      </c>
      <c r="G7" s="43">
        <f t="shared" ref="G7:G26" si="1">F7/E7*100</f>
        <v>100</v>
      </c>
      <c r="H7" s="42">
        <v>0</v>
      </c>
      <c r="I7" s="42">
        <v>0</v>
      </c>
      <c r="J7" s="43"/>
      <c r="K7" s="42">
        <v>0</v>
      </c>
      <c r="L7" s="42">
        <v>0</v>
      </c>
      <c r="M7" s="43"/>
      <c r="N7" s="42">
        <v>0</v>
      </c>
      <c r="O7" s="42">
        <v>0</v>
      </c>
      <c r="P7" s="43"/>
      <c r="Q7" s="42">
        <v>1</v>
      </c>
      <c r="R7" s="42">
        <v>1</v>
      </c>
      <c r="S7" s="43">
        <f t="shared" ref="S7:S26" si="2">R7/Q7*100</f>
        <v>100</v>
      </c>
      <c r="T7" s="42">
        <v>1</v>
      </c>
      <c r="U7" s="42">
        <v>1</v>
      </c>
      <c r="V7" s="43">
        <f t="shared" ref="V7:V26" si="3">U7/T7*100</f>
        <v>100</v>
      </c>
      <c r="W7" s="42">
        <v>1</v>
      </c>
      <c r="X7" s="84">
        <v>1</v>
      </c>
      <c r="Y7" s="43">
        <f t="shared" ref="Y7:Y26" si="4">X7/W7*100</f>
        <v>100</v>
      </c>
      <c r="Z7" s="42">
        <v>1</v>
      </c>
      <c r="AA7" s="42">
        <v>1</v>
      </c>
      <c r="AB7" s="43">
        <f t="shared" ref="AB7:AB26" si="5">AA7/Z7*100</f>
        <v>100</v>
      </c>
    </row>
    <row r="8" spans="1:28" s="48" customFormat="1" ht="16.5" customHeight="1">
      <c r="A8" s="41" t="s">
        <v>55</v>
      </c>
      <c r="B8" s="42">
        <v>2</v>
      </c>
      <c r="C8" s="84">
        <v>3</v>
      </c>
      <c r="D8" s="43">
        <f t="shared" si="0"/>
        <v>150</v>
      </c>
      <c r="E8" s="42">
        <v>2</v>
      </c>
      <c r="F8" s="44">
        <v>3</v>
      </c>
      <c r="G8" s="43">
        <f t="shared" si="1"/>
        <v>150</v>
      </c>
      <c r="H8" s="42">
        <v>1</v>
      </c>
      <c r="I8" s="42">
        <v>0</v>
      </c>
      <c r="J8" s="43">
        <f>I8/H8*100</f>
        <v>0</v>
      </c>
      <c r="K8" s="42">
        <v>0</v>
      </c>
      <c r="L8" s="42">
        <v>0</v>
      </c>
      <c r="M8" s="43"/>
      <c r="N8" s="42">
        <v>0</v>
      </c>
      <c r="O8" s="42">
        <v>0</v>
      </c>
      <c r="P8" s="43"/>
      <c r="Q8" s="42">
        <v>2</v>
      </c>
      <c r="R8" s="42">
        <v>2</v>
      </c>
      <c r="S8" s="43">
        <f t="shared" si="2"/>
        <v>100</v>
      </c>
      <c r="T8" s="42">
        <v>1</v>
      </c>
      <c r="U8" s="42">
        <v>3</v>
      </c>
      <c r="V8" s="43">
        <f t="shared" si="3"/>
        <v>300</v>
      </c>
      <c r="W8" s="42">
        <v>1</v>
      </c>
      <c r="X8" s="84">
        <v>3</v>
      </c>
      <c r="Y8" s="43">
        <f t="shared" si="4"/>
        <v>300</v>
      </c>
      <c r="Z8" s="42">
        <v>1</v>
      </c>
      <c r="AA8" s="42">
        <v>1</v>
      </c>
      <c r="AB8" s="43">
        <f t="shared" si="5"/>
        <v>100</v>
      </c>
    </row>
    <row r="9" spans="1:28" s="47" customFormat="1" ht="16.5" customHeight="1">
      <c r="A9" s="41" t="s">
        <v>56</v>
      </c>
      <c r="B9" s="42">
        <v>0</v>
      </c>
      <c r="C9" s="84">
        <v>1</v>
      </c>
      <c r="D9" s="43"/>
      <c r="E9" s="42">
        <v>0</v>
      </c>
      <c r="F9" s="44">
        <v>1</v>
      </c>
      <c r="G9" s="43"/>
      <c r="H9" s="42">
        <v>0</v>
      </c>
      <c r="I9" s="42">
        <v>0</v>
      </c>
      <c r="J9" s="43"/>
      <c r="K9" s="42">
        <v>0</v>
      </c>
      <c r="L9" s="42">
        <v>0</v>
      </c>
      <c r="M9" s="43"/>
      <c r="N9" s="42">
        <v>0</v>
      </c>
      <c r="O9" s="42">
        <v>0</v>
      </c>
      <c r="P9" s="43"/>
      <c r="Q9" s="42">
        <v>0</v>
      </c>
      <c r="R9" s="42">
        <v>1</v>
      </c>
      <c r="S9" s="43"/>
      <c r="T9" s="42">
        <v>0</v>
      </c>
      <c r="U9" s="42">
        <v>1</v>
      </c>
      <c r="V9" s="43"/>
      <c r="W9" s="42">
        <v>0</v>
      </c>
      <c r="X9" s="84">
        <v>1</v>
      </c>
      <c r="Y9" s="43"/>
      <c r="Z9" s="42">
        <v>0</v>
      </c>
      <c r="AA9" s="42">
        <v>0</v>
      </c>
      <c r="AB9" s="43"/>
    </row>
    <row r="10" spans="1:28" s="47" customFormat="1" ht="16.5" customHeight="1">
      <c r="A10" s="41" t="s">
        <v>57</v>
      </c>
      <c r="B10" s="42">
        <v>0</v>
      </c>
      <c r="C10" s="84">
        <v>0</v>
      </c>
      <c r="D10" s="43"/>
      <c r="E10" s="42">
        <v>0</v>
      </c>
      <c r="F10" s="44">
        <v>0</v>
      </c>
      <c r="G10" s="43"/>
      <c r="H10" s="42">
        <v>0</v>
      </c>
      <c r="I10" s="42">
        <v>0</v>
      </c>
      <c r="J10" s="43"/>
      <c r="K10" s="42">
        <v>0</v>
      </c>
      <c r="L10" s="42">
        <v>0</v>
      </c>
      <c r="M10" s="43"/>
      <c r="N10" s="42">
        <v>0</v>
      </c>
      <c r="O10" s="42">
        <v>0</v>
      </c>
      <c r="P10" s="43"/>
      <c r="Q10" s="42">
        <v>0</v>
      </c>
      <c r="R10" s="42">
        <v>0</v>
      </c>
      <c r="S10" s="43"/>
      <c r="T10" s="42">
        <v>0</v>
      </c>
      <c r="U10" s="42">
        <v>0</v>
      </c>
      <c r="V10" s="43"/>
      <c r="W10" s="42">
        <v>0</v>
      </c>
      <c r="X10" s="84">
        <v>0</v>
      </c>
      <c r="Y10" s="43"/>
      <c r="Z10" s="42">
        <v>0</v>
      </c>
      <c r="AA10" s="42">
        <v>0</v>
      </c>
      <c r="AB10" s="43"/>
    </row>
    <row r="11" spans="1:28" s="47" customFormat="1" ht="16.5" customHeight="1">
      <c r="A11" s="41" t="s">
        <v>58</v>
      </c>
      <c r="B11" s="42">
        <v>1</v>
      </c>
      <c r="C11" s="84">
        <v>1</v>
      </c>
      <c r="D11" s="43">
        <f t="shared" si="0"/>
        <v>100</v>
      </c>
      <c r="E11" s="42">
        <v>1</v>
      </c>
      <c r="F11" s="44">
        <v>1</v>
      </c>
      <c r="G11" s="43">
        <f t="shared" si="1"/>
        <v>100</v>
      </c>
      <c r="H11" s="42">
        <v>0</v>
      </c>
      <c r="I11" s="42">
        <v>0</v>
      </c>
      <c r="J11" s="43"/>
      <c r="K11" s="42">
        <v>0</v>
      </c>
      <c r="L11" s="42">
        <v>1</v>
      </c>
      <c r="M11" s="43"/>
      <c r="N11" s="42">
        <v>0</v>
      </c>
      <c r="O11" s="42">
        <v>0</v>
      </c>
      <c r="P11" s="43"/>
      <c r="Q11" s="42">
        <v>1</v>
      </c>
      <c r="R11" s="42">
        <v>1</v>
      </c>
      <c r="S11" s="43">
        <f t="shared" si="2"/>
        <v>100</v>
      </c>
      <c r="T11" s="42">
        <v>1</v>
      </c>
      <c r="U11" s="42">
        <v>1</v>
      </c>
      <c r="V11" s="43">
        <f t="shared" si="3"/>
        <v>100</v>
      </c>
      <c r="W11" s="42">
        <v>1</v>
      </c>
      <c r="X11" s="84">
        <v>1</v>
      </c>
      <c r="Y11" s="43">
        <f t="shared" si="4"/>
        <v>100</v>
      </c>
      <c r="Z11" s="42">
        <v>1</v>
      </c>
      <c r="AA11" s="42">
        <v>1</v>
      </c>
      <c r="AB11" s="43">
        <f t="shared" si="5"/>
        <v>100</v>
      </c>
    </row>
    <row r="12" spans="1:28" s="47" customFormat="1" ht="16.5" customHeight="1">
      <c r="A12" s="41" t="s">
        <v>59</v>
      </c>
      <c r="B12" s="42">
        <v>1</v>
      </c>
      <c r="C12" s="84">
        <v>3</v>
      </c>
      <c r="D12" s="43">
        <f t="shared" si="0"/>
        <v>300</v>
      </c>
      <c r="E12" s="42">
        <v>1</v>
      </c>
      <c r="F12" s="44">
        <v>3</v>
      </c>
      <c r="G12" s="43">
        <f t="shared" si="1"/>
        <v>300</v>
      </c>
      <c r="H12" s="42">
        <v>1</v>
      </c>
      <c r="I12" s="42">
        <v>0</v>
      </c>
      <c r="J12" s="43">
        <f>I12/H12*100</f>
        <v>0</v>
      </c>
      <c r="K12" s="42">
        <v>0</v>
      </c>
      <c r="L12" s="42">
        <v>0</v>
      </c>
      <c r="M12" s="43"/>
      <c r="N12" s="42">
        <v>0</v>
      </c>
      <c r="O12" s="42">
        <v>0</v>
      </c>
      <c r="P12" s="43"/>
      <c r="Q12" s="42">
        <v>1</v>
      </c>
      <c r="R12" s="42">
        <v>3</v>
      </c>
      <c r="S12" s="43">
        <f t="shared" si="2"/>
        <v>300</v>
      </c>
      <c r="T12" s="42">
        <v>0</v>
      </c>
      <c r="U12" s="42">
        <v>3</v>
      </c>
      <c r="V12" s="43"/>
      <c r="W12" s="42">
        <v>0</v>
      </c>
      <c r="X12" s="84">
        <v>3</v>
      </c>
      <c r="Y12" s="43"/>
      <c r="Z12" s="42">
        <v>0</v>
      </c>
      <c r="AA12" s="42">
        <v>2</v>
      </c>
      <c r="AB12" s="43"/>
    </row>
    <row r="13" spans="1:28" s="47" customFormat="1" ht="16.5" customHeight="1">
      <c r="A13" s="41" t="s">
        <v>60</v>
      </c>
      <c r="B13" s="42">
        <v>17</v>
      </c>
      <c r="C13" s="84">
        <v>18</v>
      </c>
      <c r="D13" s="43">
        <f t="shared" si="0"/>
        <v>105.88235294117648</v>
      </c>
      <c r="E13" s="42">
        <v>14</v>
      </c>
      <c r="F13" s="44">
        <v>14</v>
      </c>
      <c r="G13" s="43">
        <f t="shared" si="1"/>
        <v>100</v>
      </c>
      <c r="H13" s="42">
        <v>0</v>
      </c>
      <c r="I13" s="42">
        <v>2</v>
      </c>
      <c r="J13" s="43"/>
      <c r="K13" s="42">
        <v>1</v>
      </c>
      <c r="L13" s="42">
        <v>1</v>
      </c>
      <c r="M13" s="43">
        <f>L13/K13*100</f>
        <v>100</v>
      </c>
      <c r="N13" s="42">
        <v>0</v>
      </c>
      <c r="O13" s="42">
        <v>0</v>
      </c>
      <c r="P13" s="43"/>
      <c r="Q13" s="42">
        <v>11</v>
      </c>
      <c r="R13" s="42">
        <v>11</v>
      </c>
      <c r="S13" s="43">
        <f t="shared" si="2"/>
        <v>100</v>
      </c>
      <c r="T13" s="42">
        <v>15</v>
      </c>
      <c r="U13" s="42">
        <v>15</v>
      </c>
      <c r="V13" s="43">
        <f t="shared" si="3"/>
        <v>100</v>
      </c>
      <c r="W13" s="42">
        <v>12</v>
      </c>
      <c r="X13" s="84">
        <v>11</v>
      </c>
      <c r="Y13" s="43">
        <f t="shared" si="4"/>
        <v>91.666666666666657</v>
      </c>
      <c r="Z13" s="42">
        <v>10</v>
      </c>
      <c r="AA13" s="42">
        <v>9</v>
      </c>
      <c r="AB13" s="43">
        <f t="shared" si="5"/>
        <v>90</v>
      </c>
    </row>
    <row r="14" spans="1:28" s="47" customFormat="1" ht="16.5" customHeight="1">
      <c r="A14" s="41" t="s">
        <v>61</v>
      </c>
      <c r="B14" s="42">
        <v>9</v>
      </c>
      <c r="C14" s="84">
        <v>5</v>
      </c>
      <c r="D14" s="43">
        <f t="shared" si="0"/>
        <v>55.555555555555557</v>
      </c>
      <c r="E14" s="42">
        <v>8</v>
      </c>
      <c r="F14" s="44">
        <v>4</v>
      </c>
      <c r="G14" s="43">
        <f t="shared" si="1"/>
        <v>50</v>
      </c>
      <c r="H14" s="42">
        <v>1</v>
      </c>
      <c r="I14" s="42">
        <v>0</v>
      </c>
      <c r="J14" s="43">
        <f>I14/H14*100</f>
        <v>0</v>
      </c>
      <c r="K14" s="42">
        <v>1</v>
      </c>
      <c r="L14" s="42">
        <v>1</v>
      </c>
      <c r="M14" s="43">
        <f>L14/K14*100</f>
        <v>100</v>
      </c>
      <c r="N14" s="42">
        <v>0</v>
      </c>
      <c r="O14" s="42">
        <v>0</v>
      </c>
      <c r="P14" s="43"/>
      <c r="Q14" s="42">
        <v>7</v>
      </c>
      <c r="R14" s="42">
        <v>3</v>
      </c>
      <c r="S14" s="43">
        <f t="shared" si="2"/>
        <v>42.857142857142854</v>
      </c>
      <c r="T14" s="42">
        <v>8</v>
      </c>
      <c r="U14" s="42">
        <v>4</v>
      </c>
      <c r="V14" s="43">
        <f t="shared" si="3"/>
        <v>50</v>
      </c>
      <c r="W14" s="42">
        <v>7</v>
      </c>
      <c r="X14" s="84">
        <v>3</v>
      </c>
      <c r="Y14" s="43">
        <f t="shared" si="4"/>
        <v>42.857142857142854</v>
      </c>
      <c r="Z14" s="42">
        <v>6</v>
      </c>
      <c r="AA14" s="42">
        <v>3</v>
      </c>
      <c r="AB14" s="43">
        <f t="shared" si="5"/>
        <v>50</v>
      </c>
    </row>
    <row r="15" spans="1:28" s="47" customFormat="1" ht="16.5" customHeight="1">
      <c r="A15" s="41" t="s">
        <v>62</v>
      </c>
      <c r="B15" s="42">
        <v>1</v>
      </c>
      <c r="C15" s="84">
        <v>3</v>
      </c>
      <c r="D15" s="43">
        <f t="shared" si="0"/>
        <v>300</v>
      </c>
      <c r="E15" s="42">
        <v>0</v>
      </c>
      <c r="F15" s="44">
        <v>3</v>
      </c>
      <c r="G15" s="43"/>
      <c r="H15" s="42">
        <v>1</v>
      </c>
      <c r="I15" s="42">
        <v>0</v>
      </c>
      <c r="J15" s="43">
        <f>I15/H15*100</f>
        <v>0</v>
      </c>
      <c r="K15" s="42">
        <v>0</v>
      </c>
      <c r="L15" s="42">
        <v>0</v>
      </c>
      <c r="M15" s="43"/>
      <c r="N15" s="42">
        <v>0</v>
      </c>
      <c r="O15" s="42">
        <v>0</v>
      </c>
      <c r="P15" s="43"/>
      <c r="Q15" s="42">
        <v>0</v>
      </c>
      <c r="R15" s="42">
        <v>2</v>
      </c>
      <c r="S15" s="43"/>
      <c r="T15" s="42">
        <v>0</v>
      </c>
      <c r="U15" s="42">
        <v>3</v>
      </c>
      <c r="V15" s="43"/>
      <c r="W15" s="42">
        <v>0</v>
      </c>
      <c r="X15" s="84">
        <v>3</v>
      </c>
      <c r="Y15" s="43"/>
      <c r="Z15" s="42">
        <v>0</v>
      </c>
      <c r="AA15" s="42">
        <v>3</v>
      </c>
      <c r="AB15" s="43"/>
    </row>
    <row r="16" spans="1:28" s="47" customFormat="1" ht="16.5" customHeight="1">
      <c r="A16" s="41" t="s">
        <v>63</v>
      </c>
      <c r="B16" s="42">
        <v>2</v>
      </c>
      <c r="C16" s="84">
        <v>1</v>
      </c>
      <c r="D16" s="43">
        <f t="shared" si="0"/>
        <v>50</v>
      </c>
      <c r="E16" s="42">
        <v>2</v>
      </c>
      <c r="F16" s="44">
        <v>1</v>
      </c>
      <c r="G16" s="43">
        <f t="shared" si="1"/>
        <v>50</v>
      </c>
      <c r="H16" s="42">
        <v>0</v>
      </c>
      <c r="I16" s="42">
        <v>0</v>
      </c>
      <c r="J16" s="43"/>
      <c r="K16" s="42">
        <v>0</v>
      </c>
      <c r="L16" s="42">
        <v>0</v>
      </c>
      <c r="M16" s="43"/>
      <c r="N16" s="42">
        <v>0</v>
      </c>
      <c r="O16" s="42">
        <v>0</v>
      </c>
      <c r="P16" s="43"/>
      <c r="Q16" s="42">
        <v>2</v>
      </c>
      <c r="R16" s="42">
        <v>1</v>
      </c>
      <c r="S16" s="43">
        <f t="shared" si="2"/>
        <v>50</v>
      </c>
      <c r="T16" s="42">
        <v>2</v>
      </c>
      <c r="U16" s="42">
        <v>1</v>
      </c>
      <c r="V16" s="43">
        <f t="shared" si="3"/>
        <v>50</v>
      </c>
      <c r="W16" s="42">
        <v>2</v>
      </c>
      <c r="X16" s="84">
        <v>1</v>
      </c>
      <c r="Y16" s="43">
        <f t="shared" si="4"/>
        <v>50</v>
      </c>
      <c r="Z16" s="42">
        <v>2</v>
      </c>
      <c r="AA16" s="42">
        <v>1</v>
      </c>
      <c r="AB16" s="43">
        <f t="shared" si="5"/>
        <v>50</v>
      </c>
    </row>
    <row r="17" spans="1:28" s="47" customFormat="1" ht="16.5" customHeight="1">
      <c r="A17" s="41" t="s">
        <v>64</v>
      </c>
      <c r="B17" s="42">
        <v>4</v>
      </c>
      <c r="C17" s="84">
        <v>4</v>
      </c>
      <c r="D17" s="43">
        <f t="shared" si="0"/>
        <v>100</v>
      </c>
      <c r="E17" s="42">
        <v>4</v>
      </c>
      <c r="F17" s="44">
        <v>4</v>
      </c>
      <c r="G17" s="43">
        <f t="shared" si="1"/>
        <v>100</v>
      </c>
      <c r="H17" s="42">
        <v>0</v>
      </c>
      <c r="I17" s="42">
        <v>1</v>
      </c>
      <c r="J17" s="43"/>
      <c r="K17" s="42">
        <v>0</v>
      </c>
      <c r="L17" s="42">
        <v>1</v>
      </c>
      <c r="M17" s="43"/>
      <c r="N17" s="42">
        <v>0</v>
      </c>
      <c r="O17" s="42">
        <v>0</v>
      </c>
      <c r="P17" s="43"/>
      <c r="Q17" s="42">
        <v>4</v>
      </c>
      <c r="R17" s="42">
        <v>3</v>
      </c>
      <c r="S17" s="43">
        <f t="shared" si="2"/>
        <v>75</v>
      </c>
      <c r="T17" s="42">
        <v>4</v>
      </c>
      <c r="U17" s="42">
        <v>3</v>
      </c>
      <c r="V17" s="43">
        <f t="shared" si="3"/>
        <v>75</v>
      </c>
      <c r="W17" s="42">
        <v>4</v>
      </c>
      <c r="X17" s="84">
        <v>3</v>
      </c>
      <c r="Y17" s="43">
        <f t="shared" si="4"/>
        <v>75</v>
      </c>
      <c r="Z17" s="42">
        <v>2</v>
      </c>
      <c r="AA17" s="42">
        <v>2</v>
      </c>
      <c r="AB17" s="43">
        <f t="shared" si="5"/>
        <v>100</v>
      </c>
    </row>
    <row r="18" spans="1:28" s="47" customFormat="1" ht="16.5" customHeight="1">
      <c r="A18" s="41" t="s">
        <v>65</v>
      </c>
      <c r="B18" s="42">
        <v>7</v>
      </c>
      <c r="C18" s="84">
        <v>10</v>
      </c>
      <c r="D18" s="43">
        <f t="shared" si="0"/>
        <v>142.85714285714286</v>
      </c>
      <c r="E18" s="42">
        <v>2</v>
      </c>
      <c r="F18" s="44">
        <v>3</v>
      </c>
      <c r="G18" s="43">
        <f t="shared" si="1"/>
        <v>150</v>
      </c>
      <c r="H18" s="42">
        <v>0</v>
      </c>
      <c r="I18" s="42">
        <v>0</v>
      </c>
      <c r="J18" s="43"/>
      <c r="K18" s="42">
        <v>0</v>
      </c>
      <c r="L18" s="42">
        <v>0</v>
      </c>
      <c r="M18" s="43"/>
      <c r="N18" s="42">
        <v>0</v>
      </c>
      <c r="O18" s="42">
        <v>0</v>
      </c>
      <c r="P18" s="43"/>
      <c r="Q18" s="42">
        <v>2</v>
      </c>
      <c r="R18" s="42">
        <v>1</v>
      </c>
      <c r="S18" s="43">
        <f t="shared" si="2"/>
        <v>50</v>
      </c>
      <c r="T18" s="42">
        <v>7</v>
      </c>
      <c r="U18" s="42">
        <v>10</v>
      </c>
      <c r="V18" s="43">
        <f t="shared" si="3"/>
        <v>142.85714285714286</v>
      </c>
      <c r="W18" s="42">
        <v>2</v>
      </c>
      <c r="X18" s="84">
        <v>3</v>
      </c>
      <c r="Y18" s="43">
        <f t="shared" si="4"/>
        <v>150</v>
      </c>
      <c r="Z18" s="42">
        <v>2</v>
      </c>
      <c r="AA18" s="42">
        <v>1</v>
      </c>
      <c r="AB18" s="43">
        <f t="shared" si="5"/>
        <v>50</v>
      </c>
    </row>
    <row r="19" spans="1:28" s="47" customFormat="1" ht="16.5" customHeight="1">
      <c r="A19" s="41" t="s">
        <v>66</v>
      </c>
      <c r="B19" s="42">
        <v>2</v>
      </c>
      <c r="C19" s="84">
        <v>4</v>
      </c>
      <c r="D19" s="43">
        <f t="shared" si="0"/>
        <v>200</v>
      </c>
      <c r="E19" s="42">
        <v>1</v>
      </c>
      <c r="F19" s="44">
        <v>3</v>
      </c>
      <c r="G19" s="43">
        <f t="shared" si="1"/>
        <v>300</v>
      </c>
      <c r="H19" s="42">
        <v>0</v>
      </c>
      <c r="I19" s="42">
        <v>0</v>
      </c>
      <c r="J19" s="43"/>
      <c r="K19" s="42">
        <v>0</v>
      </c>
      <c r="L19" s="42">
        <v>0</v>
      </c>
      <c r="M19" s="43"/>
      <c r="N19" s="42">
        <v>0</v>
      </c>
      <c r="O19" s="42">
        <v>0</v>
      </c>
      <c r="P19" s="43"/>
      <c r="Q19" s="42">
        <v>1</v>
      </c>
      <c r="R19" s="42">
        <v>3</v>
      </c>
      <c r="S19" s="43">
        <f t="shared" si="2"/>
        <v>300</v>
      </c>
      <c r="T19" s="42">
        <v>2</v>
      </c>
      <c r="U19" s="42">
        <v>4</v>
      </c>
      <c r="V19" s="43">
        <f t="shared" si="3"/>
        <v>200</v>
      </c>
      <c r="W19" s="42">
        <v>1</v>
      </c>
      <c r="X19" s="84">
        <v>3</v>
      </c>
      <c r="Y19" s="43">
        <f t="shared" si="4"/>
        <v>300</v>
      </c>
      <c r="Z19" s="42">
        <v>1</v>
      </c>
      <c r="AA19" s="42">
        <v>2</v>
      </c>
      <c r="AB19" s="43">
        <f t="shared" si="5"/>
        <v>200</v>
      </c>
    </row>
    <row r="20" spans="1:28" s="47" customFormat="1" ht="16.5" customHeight="1">
      <c r="A20" s="41" t="s">
        <v>67</v>
      </c>
      <c r="B20" s="42">
        <v>2</v>
      </c>
      <c r="C20" s="84">
        <v>1</v>
      </c>
      <c r="D20" s="43">
        <f t="shared" si="0"/>
        <v>50</v>
      </c>
      <c r="E20" s="42">
        <v>2</v>
      </c>
      <c r="F20" s="44">
        <v>1</v>
      </c>
      <c r="G20" s="43">
        <f t="shared" si="1"/>
        <v>50</v>
      </c>
      <c r="H20" s="42">
        <v>0</v>
      </c>
      <c r="I20" s="42">
        <v>0</v>
      </c>
      <c r="J20" s="43"/>
      <c r="K20" s="42">
        <v>0</v>
      </c>
      <c r="L20" s="42">
        <v>0</v>
      </c>
      <c r="M20" s="43"/>
      <c r="N20" s="42">
        <v>0</v>
      </c>
      <c r="O20" s="42">
        <v>0</v>
      </c>
      <c r="P20" s="43"/>
      <c r="Q20" s="42">
        <v>2</v>
      </c>
      <c r="R20" s="42">
        <v>1</v>
      </c>
      <c r="S20" s="43">
        <f t="shared" si="2"/>
        <v>50</v>
      </c>
      <c r="T20" s="42">
        <v>2</v>
      </c>
      <c r="U20" s="42">
        <v>1</v>
      </c>
      <c r="V20" s="43">
        <f t="shared" si="3"/>
        <v>50</v>
      </c>
      <c r="W20" s="42">
        <v>2</v>
      </c>
      <c r="X20" s="84">
        <v>1</v>
      </c>
      <c r="Y20" s="43">
        <f t="shared" si="4"/>
        <v>50</v>
      </c>
      <c r="Z20" s="42">
        <v>2</v>
      </c>
      <c r="AA20" s="42">
        <v>1</v>
      </c>
      <c r="AB20" s="43">
        <f t="shared" si="5"/>
        <v>50</v>
      </c>
    </row>
    <row r="21" spans="1:28" s="47" customFormat="1" ht="16.5" customHeight="1">
      <c r="A21" s="41" t="s">
        <v>68</v>
      </c>
      <c r="B21" s="42">
        <v>5</v>
      </c>
      <c r="C21" s="176">
        <v>4</v>
      </c>
      <c r="D21" s="43">
        <f t="shared" si="0"/>
        <v>80</v>
      </c>
      <c r="E21" s="42">
        <v>4</v>
      </c>
      <c r="F21" s="44">
        <v>3</v>
      </c>
      <c r="G21" s="43">
        <f t="shared" si="1"/>
        <v>75</v>
      </c>
      <c r="H21" s="42">
        <v>0</v>
      </c>
      <c r="I21" s="42">
        <v>1</v>
      </c>
      <c r="J21" s="43"/>
      <c r="K21" s="42">
        <v>0</v>
      </c>
      <c r="L21" s="42">
        <v>0</v>
      </c>
      <c r="M21" s="43"/>
      <c r="N21" s="42">
        <v>0</v>
      </c>
      <c r="O21" s="42">
        <v>0</v>
      </c>
      <c r="P21" s="43"/>
      <c r="Q21" s="42">
        <v>4</v>
      </c>
      <c r="R21" s="42">
        <v>1</v>
      </c>
      <c r="S21" s="43">
        <f t="shared" si="2"/>
        <v>25</v>
      </c>
      <c r="T21" s="42">
        <v>3</v>
      </c>
      <c r="U21" s="42">
        <v>3</v>
      </c>
      <c r="V21" s="43">
        <f t="shared" si="3"/>
        <v>100</v>
      </c>
      <c r="W21" s="42">
        <v>3</v>
      </c>
      <c r="X21" s="84">
        <v>2</v>
      </c>
      <c r="Y21" s="43">
        <f t="shared" si="4"/>
        <v>66.666666666666657</v>
      </c>
      <c r="Z21" s="42">
        <v>3</v>
      </c>
      <c r="AA21" s="42">
        <v>0</v>
      </c>
      <c r="AB21" s="43">
        <f t="shared" si="5"/>
        <v>0</v>
      </c>
    </row>
    <row r="22" spans="1:28" s="47" customFormat="1" ht="16.5" customHeight="1">
      <c r="A22" s="41" t="s">
        <v>69</v>
      </c>
      <c r="B22" s="42">
        <v>7</v>
      </c>
      <c r="C22" s="84">
        <v>10</v>
      </c>
      <c r="D22" s="43">
        <f t="shared" si="0"/>
        <v>142.85714285714286</v>
      </c>
      <c r="E22" s="42">
        <v>6</v>
      </c>
      <c r="F22" s="44">
        <v>8</v>
      </c>
      <c r="G22" s="43">
        <f t="shared" si="1"/>
        <v>133.33333333333331</v>
      </c>
      <c r="H22" s="42">
        <v>1</v>
      </c>
      <c r="I22" s="42">
        <v>1</v>
      </c>
      <c r="J22" s="43">
        <f>I22/H22*100</f>
        <v>100</v>
      </c>
      <c r="K22" s="42">
        <v>0</v>
      </c>
      <c r="L22" s="42">
        <v>0</v>
      </c>
      <c r="M22" s="43"/>
      <c r="N22" s="42">
        <v>0</v>
      </c>
      <c r="O22" s="42">
        <v>0</v>
      </c>
      <c r="P22" s="43"/>
      <c r="Q22" s="42">
        <v>2</v>
      </c>
      <c r="R22" s="42">
        <v>5</v>
      </c>
      <c r="S22" s="43">
        <f t="shared" si="2"/>
        <v>250</v>
      </c>
      <c r="T22" s="42">
        <v>5</v>
      </c>
      <c r="U22" s="42">
        <v>9</v>
      </c>
      <c r="V22" s="43">
        <f t="shared" si="3"/>
        <v>180</v>
      </c>
      <c r="W22" s="42">
        <v>4</v>
      </c>
      <c r="X22" s="84">
        <v>7</v>
      </c>
      <c r="Y22" s="43">
        <f t="shared" si="4"/>
        <v>175</v>
      </c>
      <c r="Z22" s="42">
        <v>3</v>
      </c>
      <c r="AA22" s="42">
        <v>5</v>
      </c>
      <c r="AB22" s="43">
        <f t="shared" si="5"/>
        <v>166.66666666666669</v>
      </c>
    </row>
    <row r="23" spans="1:28" s="47" customFormat="1" ht="16.5" customHeight="1">
      <c r="A23" s="41" t="s">
        <v>70</v>
      </c>
      <c r="B23" s="42">
        <v>5</v>
      </c>
      <c r="C23" s="84">
        <v>2</v>
      </c>
      <c r="D23" s="43">
        <f t="shared" si="0"/>
        <v>40</v>
      </c>
      <c r="E23" s="42">
        <v>5</v>
      </c>
      <c r="F23" s="44">
        <v>2</v>
      </c>
      <c r="G23" s="43">
        <f t="shared" si="1"/>
        <v>40</v>
      </c>
      <c r="H23" s="42">
        <v>1</v>
      </c>
      <c r="I23" s="42">
        <v>0</v>
      </c>
      <c r="J23" s="43">
        <f>I23/H23*100</f>
        <v>0</v>
      </c>
      <c r="K23" s="42">
        <v>1</v>
      </c>
      <c r="L23" s="42">
        <v>0</v>
      </c>
      <c r="M23" s="43">
        <f>L23/K23*100</f>
        <v>0</v>
      </c>
      <c r="N23" s="42">
        <v>0</v>
      </c>
      <c r="O23" s="42">
        <v>0</v>
      </c>
      <c r="P23" s="43"/>
      <c r="Q23" s="42">
        <v>5</v>
      </c>
      <c r="R23" s="42">
        <v>1</v>
      </c>
      <c r="S23" s="43">
        <f t="shared" si="2"/>
        <v>20</v>
      </c>
      <c r="T23" s="42">
        <v>4</v>
      </c>
      <c r="U23" s="42">
        <v>1</v>
      </c>
      <c r="V23" s="43">
        <f t="shared" si="3"/>
        <v>25</v>
      </c>
      <c r="W23" s="42">
        <v>4</v>
      </c>
      <c r="X23" s="84">
        <v>1</v>
      </c>
      <c r="Y23" s="43">
        <f t="shared" si="4"/>
        <v>25</v>
      </c>
      <c r="Z23" s="42">
        <v>3</v>
      </c>
      <c r="AA23" s="42">
        <v>1</v>
      </c>
      <c r="AB23" s="43">
        <f t="shared" si="5"/>
        <v>33.333333333333329</v>
      </c>
    </row>
    <row r="24" spans="1:28" s="47" customFormat="1" ht="16.5" customHeight="1">
      <c r="A24" s="41" t="s">
        <v>71</v>
      </c>
      <c r="B24" s="42">
        <v>5</v>
      </c>
      <c r="C24" s="84">
        <v>4</v>
      </c>
      <c r="D24" s="43">
        <f t="shared" si="0"/>
        <v>80</v>
      </c>
      <c r="E24" s="42">
        <v>5</v>
      </c>
      <c r="F24" s="44">
        <v>4</v>
      </c>
      <c r="G24" s="43">
        <f t="shared" si="1"/>
        <v>80</v>
      </c>
      <c r="H24" s="42">
        <v>0</v>
      </c>
      <c r="I24" s="42">
        <v>0</v>
      </c>
      <c r="J24" s="43"/>
      <c r="K24" s="42">
        <v>1</v>
      </c>
      <c r="L24" s="42">
        <v>0</v>
      </c>
      <c r="M24" s="43">
        <f>L24/K24*100</f>
        <v>0</v>
      </c>
      <c r="N24" s="42">
        <v>0</v>
      </c>
      <c r="O24" s="42">
        <v>0</v>
      </c>
      <c r="P24" s="43"/>
      <c r="Q24" s="42">
        <v>5</v>
      </c>
      <c r="R24" s="42">
        <v>4</v>
      </c>
      <c r="S24" s="43">
        <f t="shared" si="2"/>
        <v>80</v>
      </c>
      <c r="T24" s="42">
        <v>5</v>
      </c>
      <c r="U24" s="42">
        <v>4</v>
      </c>
      <c r="V24" s="43">
        <f t="shared" si="3"/>
        <v>80</v>
      </c>
      <c r="W24" s="42">
        <v>5</v>
      </c>
      <c r="X24" s="84">
        <v>4</v>
      </c>
      <c r="Y24" s="43">
        <f t="shared" si="4"/>
        <v>80</v>
      </c>
      <c r="Z24" s="42">
        <v>4</v>
      </c>
      <c r="AA24" s="42">
        <v>3</v>
      </c>
      <c r="AB24" s="43">
        <f t="shared" si="5"/>
        <v>75</v>
      </c>
    </row>
    <row r="25" spans="1:28" s="47" customFormat="1" ht="16.5" customHeight="1">
      <c r="A25" s="41" t="s">
        <v>72</v>
      </c>
      <c r="B25" s="42">
        <v>6</v>
      </c>
      <c r="C25" s="84">
        <v>15</v>
      </c>
      <c r="D25" s="43">
        <f t="shared" si="0"/>
        <v>250</v>
      </c>
      <c r="E25" s="42">
        <v>5</v>
      </c>
      <c r="F25" s="44">
        <v>14</v>
      </c>
      <c r="G25" s="43">
        <f t="shared" si="1"/>
        <v>280</v>
      </c>
      <c r="H25" s="42">
        <v>0</v>
      </c>
      <c r="I25" s="42">
        <v>4</v>
      </c>
      <c r="J25" s="43"/>
      <c r="K25" s="42">
        <v>0</v>
      </c>
      <c r="L25" s="42">
        <v>0</v>
      </c>
      <c r="M25" s="43"/>
      <c r="N25" s="42">
        <v>0</v>
      </c>
      <c r="O25" s="42">
        <v>0</v>
      </c>
      <c r="P25" s="43"/>
      <c r="Q25" s="42">
        <v>5</v>
      </c>
      <c r="R25" s="42">
        <v>7</v>
      </c>
      <c r="S25" s="43">
        <f t="shared" si="2"/>
        <v>140</v>
      </c>
      <c r="T25" s="42">
        <v>6</v>
      </c>
      <c r="U25" s="42">
        <v>6</v>
      </c>
      <c r="V25" s="43">
        <f t="shared" si="3"/>
        <v>100</v>
      </c>
      <c r="W25" s="42">
        <v>5</v>
      </c>
      <c r="X25" s="84">
        <v>5</v>
      </c>
      <c r="Y25" s="43">
        <f t="shared" si="4"/>
        <v>100</v>
      </c>
      <c r="Z25" s="42">
        <v>3</v>
      </c>
      <c r="AA25" s="42">
        <v>3</v>
      </c>
      <c r="AB25" s="43">
        <f t="shared" si="5"/>
        <v>100</v>
      </c>
    </row>
    <row r="26" spans="1:28" s="47" customFormat="1" ht="16.5" customHeight="1">
      <c r="A26" s="41" t="s">
        <v>73</v>
      </c>
      <c r="B26" s="42">
        <v>41</v>
      </c>
      <c r="C26" s="84">
        <v>56</v>
      </c>
      <c r="D26" s="43">
        <f t="shared" si="0"/>
        <v>136.58536585365854</v>
      </c>
      <c r="E26" s="42">
        <v>32</v>
      </c>
      <c r="F26" s="44">
        <v>47</v>
      </c>
      <c r="G26" s="43">
        <f t="shared" si="1"/>
        <v>146.875</v>
      </c>
      <c r="H26" s="42">
        <v>4</v>
      </c>
      <c r="I26" s="42">
        <v>7</v>
      </c>
      <c r="J26" s="43">
        <f>I26/H26*100</f>
        <v>175</v>
      </c>
      <c r="K26" s="42">
        <v>2</v>
      </c>
      <c r="L26" s="42">
        <v>1</v>
      </c>
      <c r="M26" s="43">
        <f>L26/K26*100</f>
        <v>50</v>
      </c>
      <c r="N26" s="42">
        <v>1</v>
      </c>
      <c r="O26" s="42">
        <v>0</v>
      </c>
      <c r="P26" s="43">
        <f>O26/N26*100</f>
        <v>0</v>
      </c>
      <c r="Q26" s="42">
        <v>21</v>
      </c>
      <c r="R26" s="42">
        <v>25</v>
      </c>
      <c r="S26" s="43">
        <f t="shared" si="2"/>
        <v>119.04761904761905</v>
      </c>
      <c r="T26" s="42">
        <v>34</v>
      </c>
      <c r="U26" s="42">
        <v>43</v>
      </c>
      <c r="V26" s="43">
        <f t="shared" si="3"/>
        <v>126.47058823529412</v>
      </c>
      <c r="W26" s="42">
        <v>28</v>
      </c>
      <c r="X26" s="84">
        <v>34</v>
      </c>
      <c r="Y26" s="43">
        <f t="shared" si="4"/>
        <v>121.42857142857142</v>
      </c>
      <c r="Z26" s="42">
        <v>16</v>
      </c>
      <c r="AA26" s="42">
        <v>30</v>
      </c>
      <c r="AB26" s="43">
        <f t="shared" si="5"/>
        <v>187.5</v>
      </c>
    </row>
    <row r="27" spans="1:28" ht="15">
      <c r="A27" s="49"/>
      <c r="B27" s="49"/>
      <c r="C27" s="49"/>
      <c r="D27" s="49"/>
      <c r="E27" s="50"/>
      <c r="F27" s="49"/>
      <c r="G27" s="49"/>
      <c r="H27" s="49"/>
      <c r="I27" s="49"/>
      <c r="J27" s="49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85"/>
      <c r="Y27" s="52"/>
    </row>
    <row r="28" spans="1:28" ht="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86"/>
      <c r="Y28" s="54"/>
    </row>
    <row r="29" spans="1:28" ht="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86"/>
      <c r="Y29" s="54"/>
    </row>
    <row r="30" spans="1:28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8"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8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</sheetData>
  <mergeCells count="11">
    <mergeCell ref="K3:M3"/>
    <mergeCell ref="A3:A4"/>
    <mergeCell ref="B3:D3"/>
    <mergeCell ref="E3:G3"/>
    <mergeCell ref="H3:J3"/>
    <mergeCell ref="B1:M1"/>
    <mergeCell ref="Z3:AB3"/>
    <mergeCell ref="N3:P3"/>
    <mergeCell ref="Q3:S3"/>
    <mergeCell ref="T3:V3"/>
    <mergeCell ref="W3:Y3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J12" sqref="J12"/>
    </sheetView>
  </sheetViews>
  <sheetFormatPr defaultColWidth="8" defaultRowHeight="12.75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23" t="s">
        <v>79</v>
      </c>
      <c r="B1" s="223"/>
      <c r="C1" s="223"/>
      <c r="D1" s="223"/>
      <c r="E1" s="223"/>
    </row>
    <row r="2" spans="1:11" ht="23.25" customHeight="1">
      <c r="A2" s="223" t="s">
        <v>40</v>
      </c>
      <c r="B2" s="223"/>
      <c r="C2" s="223"/>
      <c r="D2" s="223"/>
      <c r="E2" s="223"/>
    </row>
    <row r="3" spans="1:11" ht="6" customHeight="1">
      <c r="A3" s="25"/>
    </row>
    <row r="4" spans="1:11" s="3" customFormat="1" ht="23.25" customHeight="1">
      <c r="A4" s="220"/>
      <c r="B4" s="224" t="s">
        <v>94</v>
      </c>
      <c r="C4" s="224" t="s">
        <v>95</v>
      </c>
      <c r="D4" s="245" t="s">
        <v>2</v>
      </c>
      <c r="E4" s="246"/>
    </row>
    <row r="5" spans="1:11" s="3" customFormat="1" ht="32.25" customHeight="1">
      <c r="A5" s="220"/>
      <c r="B5" s="225"/>
      <c r="C5" s="225"/>
      <c r="D5" s="4" t="s">
        <v>3</v>
      </c>
      <c r="E5" s="5" t="s">
        <v>45</v>
      </c>
    </row>
    <row r="6" spans="1:11" s="8" customFormat="1" ht="15.75" customHeight="1">
      <c r="A6" s="6" t="s">
        <v>4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>
      <c r="A7" s="9" t="s">
        <v>46</v>
      </c>
      <c r="B7" s="192">
        <v>7294</v>
      </c>
      <c r="C7" s="192">
        <v>7947</v>
      </c>
      <c r="D7" s="10">
        <f t="shared" ref="D7:D12" si="0">C7/B7*100</f>
        <v>108.95256375102824</v>
      </c>
      <c r="E7" s="190">
        <f t="shared" ref="E7:E12" si="1">C7-B7</f>
        <v>653</v>
      </c>
      <c r="K7" s="11"/>
    </row>
    <row r="8" spans="1:11" s="3" customFormat="1" ht="31.5" customHeight="1">
      <c r="A8" s="9" t="s">
        <v>47</v>
      </c>
      <c r="B8" s="193">
        <v>4299</v>
      </c>
      <c r="C8" s="193">
        <v>5437</v>
      </c>
      <c r="D8" s="10">
        <f t="shared" si="0"/>
        <v>126.47127238892766</v>
      </c>
      <c r="E8" s="190">
        <f t="shared" si="1"/>
        <v>1138</v>
      </c>
      <c r="K8" s="11"/>
    </row>
    <row r="9" spans="1:11" s="3" customFormat="1" ht="54.75" customHeight="1">
      <c r="A9" s="12" t="s">
        <v>48</v>
      </c>
      <c r="B9" s="193">
        <v>799</v>
      </c>
      <c r="C9" s="193">
        <v>281</v>
      </c>
      <c r="D9" s="10">
        <f t="shared" si="0"/>
        <v>35.168961201501872</v>
      </c>
      <c r="E9" s="190">
        <f t="shared" si="1"/>
        <v>-518</v>
      </c>
      <c r="K9" s="11"/>
    </row>
    <row r="10" spans="1:11" s="3" customFormat="1" ht="35.25" customHeight="1">
      <c r="A10" s="13" t="s">
        <v>49</v>
      </c>
      <c r="B10" s="193">
        <v>558</v>
      </c>
      <c r="C10" s="193">
        <v>259</v>
      </c>
      <c r="D10" s="10">
        <f t="shared" si="0"/>
        <v>46.415770609318997</v>
      </c>
      <c r="E10" s="190">
        <f t="shared" si="1"/>
        <v>-299</v>
      </c>
      <c r="K10" s="11"/>
    </row>
    <row r="11" spans="1:11" s="3" customFormat="1" ht="45.75" customHeight="1">
      <c r="A11" s="13" t="s">
        <v>50</v>
      </c>
      <c r="B11" s="193">
        <v>165</v>
      </c>
      <c r="C11" s="193">
        <v>42</v>
      </c>
      <c r="D11" s="10">
        <f t="shared" si="0"/>
        <v>25.454545454545453</v>
      </c>
      <c r="E11" s="190">
        <f t="shared" si="1"/>
        <v>-123</v>
      </c>
      <c r="K11" s="11"/>
    </row>
    <row r="12" spans="1:11" s="3" customFormat="1" ht="55.5" customHeight="1">
      <c r="A12" s="13" t="s">
        <v>51</v>
      </c>
      <c r="B12" s="193">
        <v>3581</v>
      </c>
      <c r="C12" s="193">
        <v>3717</v>
      </c>
      <c r="D12" s="10">
        <f t="shared" si="0"/>
        <v>103.79782183747557</v>
      </c>
      <c r="E12" s="190">
        <f t="shared" si="1"/>
        <v>136</v>
      </c>
      <c r="K12" s="11"/>
    </row>
    <row r="13" spans="1:11" s="3" customFormat="1" ht="12.75" customHeight="1">
      <c r="A13" s="214" t="s">
        <v>5</v>
      </c>
      <c r="B13" s="215"/>
      <c r="C13" s="215"/>
      <c r="D13" s="215"/>
      <c r="E13" s="215"/>
      <c r="K13" s="11"/>
    </row>
    <row r="14" spans="1:11" s="3" customFormat="1" ht="15" customHeight="1">
      <c r="A14" s="216"/>
      <c r="B14" s="217"/>
      <c r="C14" s="217"/>
      <c r="D14" s="217"/>
      <c r="E14" s="217"/>
      <c r="K14" s="11"/>
    </row>
    <row r="15" spans="1:11" s="3" customFormat="1" ht="20.25" customHeight="1">
      <c r="A15" s="218" t="s">
        <v>0</v>
      </c>
      <c r="B15" s="243" t="s">
        <v>106</v>
      </c>
      <c r="C15" s="220" t="s">
        <v>87</v>
      </c>
      <c r="D15" s="245" t="s">
        <v>2</v>
      </c>
      <c r="E15" s="246"/>
      <c r="K15" s="11"/>
    </row>
    <row r="16" spans="1:11" ht="35.25" customHeight="1">
      <c r="A16" s="219"/>
      <c r="B16" s="244"/>
      <c r="C16" s="220"/>
      <c r="D16" s="4" t="s">
        <v>3</v>
      </c>
      <c r="E16" s="5" t="s">
        <v>52</v>
      </c>
      <c r="K16" s="11"/>
    </row>
    <row r="17" spans="1:11" ht="24" customHeight="1">
      <c r="A17" s="9" t="s">
        <v>46</v>
      </c>
      <c r="B17" s="192">
        <v>5890</v>
      </c>
      <c r="C17" s="192">
        <v>6976</v>
      </c>
      <c r="D17" s="15">
        <f>C17/B17*100</f>
        <v>118.43803056027164</v>
      </c>
      <c r="E17" s="200">
        <f>C17-B17</f>
        <v>1086</v>
      </c>
      <c r="K17" s="11"/>
    </row>
    <row r="18" spans="1:11" ht="25.5" customHeight="1">
      <c r="A18" s="1" t="s">
        <v>47</v>
      </c>
      <c r="B18" s="201">
        <v>3461</v>
      </c>
      <c r="C18" s="201">
        <v>4551</v>
      </c>
      <c r="D18" s="15">
        <f>C18/B18*100</f>
        <v>131.49378792256573</v>
      </c>
      <c r="E18" s="200">
        <f>C18-B18</f>
        <v>1090</v>
      </c>
      <c r="K18" s="11"/>
    </row>
    <row r="19" spans="1:11" ht="43.5" customHeight="1">
      <c r="A19" s="1" t="s">
        <v>53</v>
      </c>
      <c r="B19" s="201">
        <v>2867</v>
      </c>
      <c r="C19" s="201">
        <v>3746</v>
      </c>
      <c r="D19" s="15">
        <f>C19/B19*100</f>
        <v>130.65922567143355</v>
      </c>
      <c r="E19" s="200">
        <f>C19-B19</f>
        <v>879</v>
      </c>
      <c r="K19" s="11"/>
    </row>
  </sheetData>
  <mergeCells count="11">
    <mergeCell ref="D4:E4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'12'!Print_Titles</vt:lpstr>
      <vt:lpstr>'13'!Print_Titles</vt:lpstr>
      <vt:lpstr>'15'!Print_Titles</vt:lpstr>
      <vt:lpstr>'16'!Print_Titles</vt:lpstr>
      <vt:lpstr>'2'!Print_Titles</vt:lpstr>
      <vt:lpstr>'4'!Print_Titles</vt:lpstr>
      <vt:lpstr>'6'!Print_Titles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2021-02-09T15:30:49Z</cp:lastPrinted>
  <dcterms:created xsi:type="dcterms:W3CDTF">2020-12-10T10:35:03Z</dcterms:created>
  <dcterms:modified xsi:type="dcterms:W3CDTF">2021-03-16T10:11:23Z</dcterms:modified>
</cp:coreProperties>
</file>