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390" yWindow="90" windowWidth="12405" windowHeight="1165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51" r:id="rId11"/>
    <sheet name="12" sheetId="52" r:id="rId12"/>
    <sheet name="13" sheetId="53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_xlnm.Print_Area" localSheetId="0">'1'!$A$1:$E$18</definedName>
    <definedName name="_xlnm.Print_Area" localSheetId="9">'10'!$A$1:$AB$28</definedName>
    <definedName name="_xlnm.Print_Area" localSheetId="10">'11'!$A$1:$D$20</definedName>
    <definedName name="_xlnm.Print_Area" localSheetId="11">'12'!$A$1:$K$27</definedName>
    <definedName name="_xlnm.Print_Area" localSheetId="12">'13'!$A$1:$K$28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AB10" i="5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AB10" i="4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P20" i="31"/>
  <c r="P26"/>
  <c r="M13"/>
  <c r="M14"/>
  <c r="M23"/>
  <c r="M24"/>
  <c r="M26"/>
  <c r="AB8"/>
  <c r="AB13"/>
  <c r="AB14"/>
  <c r="AB17"/>
  <c r="AB18"/>
  <c r="AB19"/>
  <c r="AB20"/>
  <c r="AB21"/>
  <c r="AB22"/>
  <c r="AB23"/>
  <c r="AB24"/>
  <c r="AB25"/>
  <c r="AB26"/>
  <c r="Y8"/>
  <c r="Y13"/>
  <c r="Y14"/>
  <c r="Y17"/>
  <c r="Y18"/>
  <c r="Y19"/>
  <c r="Y20"/>
  <c r="Y21"/>
  <c r="Y22"/>
  <c r="Y23"/>
  <c r="Y24"/>
  <c r="Y25"/>
  <c r="Y26"/>
  <c r="V8"/>
  <c r="V13"/>
  <c r="V14"/>
  <c r="V17"/>
  <c r="V18"/>
  <c r="V19"/>
  <c r="V20"/>
  <c r="V21"/>
  <c r="V22"/>
  <c r="V23"/>
  <c r="V24"/>
  <c r="V25"/>
  <c r="V26"/>
  <c r="S8"/>
  <c r="S11"/>
  <c r="S12"/>
  <c r="S13"/>
  <c r="S14"/>
  <c r="S16"/>
  <c r="S17"/>
  <c r="S18"/>
  <c r="S19"/>
  <c r="S20"/>
  <c r="S21"/>
  <c r="S22"/>
  <c r="S23"/>
  <c r="S24"/>
  <c r="S25"/>
  <c r="S26"/>
  <c r="J8"/>
  <c r="J9"/>
  <c r="J11"/>
  <c r="J12"/>
  <c r="J13"/>
  <c r="J14"/>
  <c r="J15"/>
  <c r="J16"/>
  <c r="J17"/>
  <c r="J18"/>
  <c r="J19"/>
  <c r="J20"/>
  <c r="J22"/>
  <c r="J23"/>
  <c r="J24"/>
  <c r="J26"/>
  <c r="G8"/>
  <c r="G11"/>
  <c r="G12"/>
  <c r="G13"/>
  <c r="G14"/>
  <c r="G16"/>
  <c r="G17"/>
  <c r="G18"/>
  <c r="G19"/>
  <c r="G20"/>
  <c r="G21"/>
  <c r="G22"/>
  <c r="G23"/>
  <c r="G24"/>
  <c r="G25"/>
  <c r="G26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AB10" i="3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7" i="40"/>
  <c r="E7"/>
  <c r="D6" i="43"/>
  <c r="E6"/>
  <c r="P10" i="34"/>
  <c r="P11"/>
  <c r="P14"/>
  <c r="P19"/>
  <c r="P21"/>
  <c r="P27"/>
  <c r="P28"/>
  <c r="M10"/>
  <c r="M11"/>
  <c r="M12"/>
  <c r="M14"/>
  <c r="M15"/>
  <c r="M17"/>
  <c r="M18"/>
  <c r="M19"/>
  <c r="M20"/>
  <c r="M21"/>
  <c r="M22"/>
  <c r="M23"/>
  <c r="M24"/>
  <c r="M25"/>
  <c r="M26"/>
  <c r="M27"/>
  <c r="M28"/>
  <c r="AB10"/>
  <c r="AB11"/>
  <c r="AB12"/>
  <c r="AB14"/>
  <c r="AB15"/>
  <c r="AB16"/>
  <c r="AB17"/>
  <c r="AB18"/>
  <c r="AB19"/>
  <c r="AB20"/>
  <c r="AB21"/>
  <c r="AB22"/>
  <c r="AB23"/>
  <c r="AB24"/>
  <c r="AB25"/>
  <c r="AB26"/>
  <c r="AB27"/>
  <c r="AB28"/>
  <c r="Y10"/>
  <c r="Y11"/>
  <c r="Y12"/>
  <c r="Y14"/>
  <c r="Y15"/>
  <c r="Y16"/>
  <c r="Y17"/>
  <c r="Y18"/>
  <c r="Y19"/>
  <c r="Y20"/>
  <c r="Y21"/>
  <c r="Y22"/>
  <c r="Y23"/>
  <c r="Y24"/>
  <c r="Y25"/>
  <c r="Y26"/>
  <c r="Y27"/>
  <c r="Y28"/>
  <c r="V10"/>
  <c r="V11"/>
  <c r="V12"/>
  <c r="V14"/>
  <c r="V15"/>
  <c r="V16"/>
  <c r="V17"/>
  <c r="V18"/>
  <c r="V19"/>
  <c r="V20"/>
  <c r="V21"/>
  <c r="V22"/>
  <c r="V23"/>
  <c r="V24"/>
  <c r="V25"/>
  <c r="V26"/>
  <c r="V27"/>
  <c r="V28"/>
  <c r="S10"/>
  <c r="S11"/>
  <c r="S12"/>
  <c r="S14"/>
  <c r="S15"/>
  <c r="S16"/>
  <c r="S17"/>
  <c r="S18"/>
  <c r="S19"/>
  <c r="S20"/>
  <c r="S21"/>
  <c r="S22"/>
  <c r="S23"/>
  <c r="S24"/>
  <c r="S25"/>
  <c r="S26"/>
  <c r="S27"/>
  <c r="S28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Y7" i="31"/>
  <c r="V7"/>
  <c r="D16" i="24"/>
  <c r="E16"/>
  <c r="D6" i="23"/>
  <c r="E6"/>
  <c r="B19" i="51"/>
  <c r="B20"/>
  <c r="B18"/>
  <c r="B9"/>
  <c r="B10"/>
  <c r="B11"/>
  <c r="B12"/>
  <c r="B13"/>
  <c r="B8"/>
  <c r="P9" i="49"/>
  <c r="J7" i="31"/>
  <c r="M9" i="49"/>
  <c r="P9" i="30"/>
  <c r="D10" i="43"/>
  <c r="S7" i="31"/>
  <c r="G7"/>
  <c r="D7"/>
  <c r="AB9" i="49"/>
  <c r="Y9"/>
  <c r="V9"/>
  <c r="S9"/>
  <c r="J9"/>
  <c r="G9"/>
  <c r="D9"/>
  <c r="I19" i="48"/>
  <c r="I20"/>
  <c r="I18"/>
  <c r="I9"/>
  <c r="I10"/>
  <c r="I11"/>
  <c r="I12"/>
  <c r="I13"/>
  <c r="I8"/>
  <c r="E19"/>
  <c r="E20"/>
  <c r="E18"/>
  <c r="E9"/>
  <c r="E10"/>
  <c r="E11"/>
  <c r="E12"/>
  <c r="E13"/>
  <c r="E8"/>
  <c r="H19"/>
  <c r="H20"/>
  <c r="H18"/>
  <c r="H9"/>
  <c r="H10"/>
  <c r="H11"/>
  <c r="H12"/>
  <c r="H13"/>
  <c r="H8"/>
  <c r="D19"/>
  <c r="D20"/>
  <c r="D18"/>
  <c r="D9"/>
  <c r="D10"/>
  <c r="D11"/>
  <c r="D12"/>
  <c r="D13"/>
  <c r="D8"/>
  <c r="AB9" i="50"/>
  <c r="Y9"/>
  <c r="V9"/>
  <c r="S9"/>
  <c r="P9"/>
  <c r="M9"/>
  <c r="J9"/>
  <c r="G9"/>
  <c r="AB9" i="30"/>
  <c r="Y9"/>
  <c r="V9"/>
  <c r="S9"/>
  <c r="M9"/>
  <c r="J9"/>
  <c r="G9"/>
  <c r="D9"/>
  <c r="E18" i="40"/>
  <c r="E19"/>
  <c r="E17"/>
  <c r="D18"/>
  <c r="D19"/>
  <c r="D17"/>
  <c r="E8"/>
  <c r="E9"/>
  <c r="E10"/>
  <c r="E11"/>
  <c r="E12"/>
  <c r="D8"/>
  <c r="D9"/>
  <c r="D10"/>
  <c r="D11"/>
  <c r="D12"/>
  <c r="E17" i="43"/>
  <c r="E18"/>
  <c r="E16"/>
  <c r="D17"/>
  <c r="D18"/>
  <c r="D16"/>
  <c r="E7"/>
  <c r="E8"/>
  <c r="E9"/>
  <c r="E10"/>
  <c r="E11"/>
  <c r="D7"/>
  <c r="D8"/>
  <c r="D9"/>
  <c r="D11"/>
  <c r="AB9" i="34"/>
  <c r="Y9"/>
  <c r="V9"/>
  <c r="S9"/>
  <c r="J9"/>
  <c r="G9"/>
  <c r="D9"/>
  <c r="E17" i="24"/>
  <c r="E18"/>
  <c r="D17"/>
  <c r="D18"/>
  <c r="E7"/>
  <c r="E8"/>
  <c r="E9"/>
  <c r="E10"/>
  <c r="E11"/>
  <c r="E6"/>
  <c r="D7"/>
  <c r="D8"/>
  <c r="D9"/>
  <c r="D10"/>
  <c r="D11"/>
  <c r="D6"/>
  <c r="D9" i="50"/>
  <c r="E16" i="42"/>
  <c r="E17"/>
  <c r="E15"/>
  <c r="D16"/>
  <c r="D17"/>
  <c r="D15"/>
  <c r="E6"/>
  <c r="E7"/>
  <c r="E8"/>
  <c r="E9"/>
  <c r="E10"/>
  <c r="E5"/>
  <c r="D6"/>
  <c r="D7"/>
  <c r="D8"/>
  <c r="D9"/>
  <c r="D10"/>
  <c r="D5"/>
  <c r="E17" i="23"/>
  <c r="E18"/>
  <c r="E16"/>
  <c r="E7"/>
  <c r="E8"/>
  <c r="E9"/>
  <c r="E10"/>
  <c r="E11"/>
  <c r="D17"/>
  <c r="D18"/>
  <c r="D16"/>
  <c r="D7"/>
  <c r="D8"/>
  <c r="D9"/>
  <c r="D10"/>
  <c r="D11"/>
</calcChain>
</file>

<file path=xl/sharedStrings.xml><?xml version="1.0" encoding="utf-8"?>
<sst xmlns="http://schemas.openxmlformats.org/spreadsheetml/2006/main" count="669" uniqueCount="119">
  <si>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</si>
  <si>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</si>
  <si>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</si>
  <si>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</si>
  <si>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</si>
  <si>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</si>
  <si>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</si>
  <si>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</si>
  <si>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</si>
  <si>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</si>
  <si>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</si>
  <si>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</si>
  <si>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</si>
  <si>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</si>
  <si>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</si>
  <si>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</si>
  <si>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</si>
  <si>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</si>
  <si>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</si>
  <si>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</si>
  <si>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</si>
  <si>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</si>
  <si>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</si>
  <si>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</si>
  <si>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2020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</si>
  <si>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</si>
  <si>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</si>
  <si>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</si>
  <si>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</si>
  <si>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</si>
  <si>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</si>
  <si>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</si>
  <si>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</si>
  <si>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</si>
  <si>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</si>
  <si>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</si>
  <si>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</si>
  <si>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</si>
  <si>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</si>
  <si>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 xml:space="preserve"> + (-)                              осіб</t>
  </si>
  <si>
    <t>Отримували послуги,   осіб</t>
  </si>
  <si>
    <t>Мали статус безробітного,   осіб</t>
  </si>
  <si>
    <t>Проходили професійне навчання,   осіб</t>
  </si>
  <si>
    <t>Брали участь у громадських та інших роботах тимчасового характеру,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</si>
  <si>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</si>
  <si>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</si>
  <si>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Отримували допомогу по безробіттю,   осіб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</si>
  <si>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</si>
  <si>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</si>
  <si>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</si>
  <si>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</si>
  <si>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</si>
  <si>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</si>
  <si>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</si>
  <si>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</si>
  <si>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</si>
  <si>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</si>
  <si>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</si>
  <si>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</si>
  <si>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</si>
  <si>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</si>
  <si>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</si>
  <si>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</si>
  <si>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</si>
  <si>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</si>
  <si>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</si>
  <si>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</si>
  <si>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Херсонська область</t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</si>
  <si>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</si>
  <si>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</si>
  <si>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</si>
  <si>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</si>
  <si>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громадянам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</si>
  <si>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</si>
  <si>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</si>
  <si>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>-</t>
  </si>
  <si>
    <t>Усього</t>
  </si>
  <si>
    <t>з них:</t>
  </si>
  <si>
    <t>жінки</t>
  </si>
  <si>
    <t>чоловіки</t>
  </si>
  <si>
    <t>осіб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</si>
  <si>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</si>
  <si>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</si>
  <si>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</si>
  <si>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</si>
  <si>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</si>
  <si>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r>
      <t>Надання послуг Херсонською обласною службою зайнятості особам,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</si>
  <si>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осіб</t>
  </si>
  <si>
    <t xml:space="preserve"> + (-)    осіб</t>
  </si>
  <si>
    <t xml:space="preserve"> + (-)   осіб</t>
  </si>
  <si>
    <t xml:space="preserve"> січень-серпень 2020 р.</t>
  </si>
  <si>
    <t xml:space="preserve"> січень-серпень 2021 р.</t>
  </si>
  <si>
    <t>1 вересня               2020 р.</t>
  </si>
  <si>
    <t>1 вересня                2021 р.</t>
  </si>
  <si>
    <t>Всього отримали роботу,   осіб</t>
  </si>
  <si>
    <t xml:space="preserve">    Надання послуг Херсонською обласною службою зайнятості особам, що мають додаткові гарантії у сприянні працевлаштуванню у січні-серпні 2020-2021 рр.                                                                                                                              (відповідно до статті 14  ЗУ "Про зайнятість населення")  </t>
  </si>
  <si>
    <t>1 вересня             2020 р.</t>
  </si>
  <si>
    <t>1 вересня             2021 р.</t>
  </si>
  <si>
    <t xml:space="preserve">    Надання послуг Херсонською обласною службою зайнятості                       особам з інвалідністю у січні-серпні 2020-2021 рр.</t>
  </si>
  <si>
    <t>Надання послуг Херсонською обласною служби зайнятості особам
з числа військовослужбовців, які брали участь в антитерористичній операції  (операції об'єднаних сил) у січні-серпні 2020-2021 рр.</t>
  </si>
  <si>
    <t xml:space="preserve"> січень-серпень                  2020 р.</t>
  </si>
  <si>
    <t xml:space="preserve"> січень-серпень                      2021 р.</t>
  </si>
  <si>
    <r>
      <t xml:space="preserve">    Надання послуг Херсонською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січні-серпні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</si>
  <si>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Всього отримали роботу ,   осіб</t>
  </si>
  <si>
    <t>Надання послуг Херсонською обласною службою зайнятості  молоді у віці до 35 років
у січні-серпні 2020-2021 рр.</t>
  </si>
  <si>
    <t>Станом на 01.09.2021:</t>
  </si>
  <si>
    <t>у січні-серпні 2021 року</t>
  </si>
  <si>
    <t>Надання послуг Херсонською обласною службою зайнятості  жінкам                                  у січні-серпні 2021 року</t>
  </si>
  <si>
    <t>Надання послуг Херсонською обласною службою зайнятості чоловікам                                                             у січні-серпні 2021 року</t>
  </si>
  <si>
    <t>особам числа мешканців міської місцевості у січні-серпні 2020 - 2021 рр.</t>
  </si>
  <si>
    <t>особам з числа мешканців сільської місцевості  у січні-серпні 2020 - 2021 рр.</t>
  </si>
  <si>
    <t xml:space="preserve">Всього отримали роботу                               </t>
  </si>
  <si>
    <t xml:space="preserve">Всього отримали роботу                             </t>
  </si>
  <si>
    <t>Всього отримали роботу</t>
  </si>
  <si>
    <t xml:space="preserve">Всього отримали роботу </t>
  </si>
  <si>
    <t xml:space="preserve">Всього отримали роботу                </t>
  </si>
  <si>
    <t xml:space="preserve">Всього отримали роботу                       </t>
  </si>
  <si>
    <t xml:space="preserve">Всього отримали роботу                     </t>
  </si>
  <si>
    <t xml:space="preserve">Всього отримали роботу                    </t>
  </si>
</sst>
</file>

<file path=xl/styles.xml><?xml version="1.0" encoding="utf-8"?>
<styleSheet xmlns="http://schemas.openxmlformats.org/spreadsheetml/2006/main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7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74" fillId="0" borderId="0"/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3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2" borderId="0" applyNumberFormat="0" applyBorder="0" applyAlignment="0" applyProtection="0"/>
    <xf numFmtId="0" fontId="56" fillId="31" borderId="0" applyNumberFormat="0" applyBorder="0" applyAlignment="0" applyProtection="0"/>
    <xf numFmtId="0" fontId="57" fillId="15" borderId="1" applyNumberFormat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" borderId="1" applyNumberFormat="0" applyAlignment="0" applyProtection="0"/>
    <xf numFmtId="0" fontId="65" fillId="0" borderId="6" applyNumberFormat="0" applyFill="0" applyAlignment="0" applyProtection="0"/>
    <xf numFmtId="0" fontId="66" fillId="16" borderId="0" applyNumberFormat="0" applyBorder="0" applyAlignment="0" applyProtection="0"/>
    <xf numFmtId="0" fontId="19" fillId="5" borderId="7" applyNumberFormat="0" applyFont="0" applyAlignment="0" applyProtection="0"/>
    <xf numFmtId="0" fontId="1" fillId="5" borderId="7" applyNumberFormat="0" applyFont="0" applyAlignment="0" applyProtection="0"/>
    <xf numFmtId="0" fontId="67" fillId="15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5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5" borderId="0" applyNumberFormat="0" applyBorder="0" applyAlignment="0" applyProtection="0"/>
    <xf numFmtId="0" fontId="67" fillId="36" borderId="8" applyNumberFormat="0" applyAlignment="0" applyProtection="0"/>
    <xf numFmtId="0" fontId="57" fillId="36" borderId="1" applyNumberFormat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/>
    <xf numFmtId="0" fontId="2" fillId="0" borderId="0"/>
    <xf numFmtId="0" fontId="72" fillId="0" borderId="9" applyNumberFormat="0" applyFill="0" applyAlignment="0" applyProtection="0"/>
    <xf numFmtId="0" fontId="66" fillId="37" borderId="0" applyNumberFormat="0" applyBorder="0" applyAlignment="0" applyProtection="0"/>
    <xf numFmtId="0" fontId="57" fillId="36" borderId="1" applyNumberFormat="0" applyAlignment="0" applyProtection="0"/>
    <xf numFmtId="0" fontId="16" fillId="0" borderId="0"/>
    <xf numFmtId="0" fontId="19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36" fillId="0" borderId="0"/>
    <xf numFmtId="0" fontId="15" fillId="0" borderId="0"/>
    <xf numFmtId="0" fontId="72" fillId="0" borderId="9" applyNumberFormat="0" applyFill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38" borderId="7" applyNumberFormat="0" applyFont="0" applyAlignment="0" applyProtection="0"/>
    <xf numFmtId="0" fontId="19" fillId="38" borderId="7" applyNumberFormat="0" applyFont="0" applyAlignment="0" applyProtection="0"/>
    <xf numFmtId="0" fontId="67" fillId="36" borderId="8" applyNumberFormat="0" applyAlignment="0" applyProtection="0"/>
    <xf numFmtId="0" fontId="66" fillId="37" borderId="0" applyNumberFormat="0" applyBorder="0" applyAlignment="0" applyProtection="0"/>
    <xf numFmtId="0" fontId="74" fillId="0" borderId="0"/>
    <xf numFmtId="0" fontId="59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47">
    <xf numFmtId="0" fontId="0" fillId="0" borderId="0" xfId="0"/>
    <xf numFmtId="0" fontId="6" fillId="0" borderId="13" xfId="132" applyFont="1" applyBorder="1" applyAlignment="1">
      <alignment vertical="center" wrapText="1"/>
    </xf>
    <xf numFmtId="0" fontId="2" fillId="0" borderId="0" xfId="137" applyFont="1"/>
    <xf numFmtId="0" fontId="2" fillId="0" borderId="0" xfId="141" applyFont="1" applyAlignment="1">
      <alignment vertical="center" wrapText="1"/>
    </xf>
    <xf numFmtId="0" fontId="18" fillId="0" borderId="13" xfId="132" applyFont="1" applyFill="1" applyBorder="1" applyAlignment="1">
      <alignment horizontal="center" vertical="center"/>
    </xf>
    <xf numFmtId="0" fontId="18" fillId="0" borderId="13" xfId="132" applyFont="1" applyFill="1" applyBorder="1" applyAlignment="1">
      <alignment horizontal="center" vertical="center" wrapText="1"/>
    </xf>
    <xf numFmtId="0" fontId="5" fillId="0" borderId="13" xfId="141" applyFont="1" applyBorder="1" applyAlignment="1">
      <alignment horizontal="center" vertical="center" wrapText="1"/>
    </xf>
    <xf numFmtId="0" fontId="5" fillId="0" borderId="13" xfId="141" applyFont="1" applyFill="1" applyBorder="1" applyAlignment="1">
      <alignment horizontal="center" vertical="center" wrapText="1"/>
    </xf>
    <xf numFmtId="0" fontId="12" fillId="0" borderId="0" xfId="141" applyFont="1" applyAlignment="1">
      <alignment vertical="center" wrapText="1"/>
    </xf>
    <xf numFmtId="0" fontId="6" fillId="4" borderId="13" xfId="141" applyFont="1" applyFill="1" applyBorder="1" applyAlignment="1">
      <alignment vertical="center" wrapText="1"/>
    </xf>
    <xf numFmtId="164" fontId="7" fillId="4" borderId="13" xfId="137" applyNumberFormat="1" applyFont="1" applyFill="1" applyBorder="1" applyAlignment="1">
      <alignment horizontal="center" vertical="center" wrapText="1"/>
    </xf>
    <xf numFmtId="164" fontId="12" fillId="0" borderId="0" xfId="141" applyNumberFormat="1" applyFont="1" applyAlignment="1">
      <alignment vertical="center" wrapText="1"/>
    </xf>
    <xf numFmtId="0" fontId="6" fillId="0" borderId="13" xfId="137" applyFont="1" applyBorder="1" applyAlignment="1">
      <alignment horizontal="left" vertical="center" wrapText="1"/>
    </xf>
    <xf numFmtId="0" fontId="6" fillId="0" borderId="13" xfId="141" applyFont="1" applyBorder="1" applyAlignment="1">
      <alignment vertical="center" wrapText="1"/>
    </xf>
    <xf numFmtId="165" fontId="7" fillId="0" borderId="13" xfId="132" applyNumberFormat="1" applyFont="1" applyFill="1" applyBorder="1" applyAlignment="1">
      <alignment horizontal="center" vertical="center"/>
    </xf>
    <xf numFmtId="165" fontId="7" fillId="0" borderId="13" xfId="133" applyNumberFormat="1" applyFont="1" applyFill="1" applyBorder="1" applyAlignment="1">
      <alignment horizontal="center" vertical="center"/>
    </xf>
    <xf numFmtId="0" fontId="17" fillId="0" borderId="0" xfId="137" applyFont="1" applyFill="1"/>
    <xf numFmtId="3" fontId="17" fillId="0" borderId="0" xfId="137" applyNumberFormat="1" applyFont="1" applyFill="1"/>
    <xf numFmtId="165" fontId="7" fillId="0" borderId="13" xfId="141" applyNumberFormat="1" applyFont="1" applyBorder="1" applyAlignment="1">
      <alignment horizontal="center" vertical="center" wrapText="1"/>
    </xf>
    <xf numFmtId="165" fontId="7" fillId="0" borderId="13" xfId="141" applyNumberFormat="1" applyFont="1" applyFill="1" applyBorder="1" applyAlignment="1">
      <alignment horizontal="center" vertical="center" wrapText="1"/>
    </xf>
    <xf numFmtId="0" fontId="21" fillId="0" borderId="13" xfId="132" applyFont="1" applyFill="1" applyBorder="1" applyAlignment="1">
      <alignment horizontal="center" vertical="center"/>
    </xf>
    <xf numFmtId="165" fontId="7" fillId="4" borderId="13" xfId="137" applyNumberFormat="1" applyFont="1" applyFill="1" applyBorder="1" applyAlignment="1">
      <alignment horizontal="center" vertical="center"/>
    </xf>
    <xf numFmtId="165" fontId="34" fillId="0" borderId="0" xfId="141" applyNumberFormat="1" applyFont="1" applyAlignment="1">
      <alignment vertical="center" wrapText="1"/>
    </xf>
    <xf numFmtId="0" fontId="20" fillId="0" borderId="0" xfId="141" applyFont="1" applyFill="1" applyAlignment="1">
      <alignment horizontal="center" vertical="top" wrapText="1"/>
    </xf>
    <xf numFmtId="0" fontId="37" fillId="0" borderId="0" xfId="142" applyFont="1" applyFill="1" applyBorder="1" applyAlignment="1">
      <alignment vertical="top" wrapText="1"/>
    </xf>
    <xf numFmtId="0" fontId="27" fillId="0" borderId="0" xfId="142" applyFont="1" applyFill="1" applyBorder="1"/>
    <xf numFmtId="0" fontId="38" fillId="0" borderId="14" xfId="142" applyFont="1" applyFill="1" applyBorder="1" applyAlignment="1">
      <alignment horizontal="center" vertical="top"/>
    </xf>
    <xf numFmtId="0" fontId="38" fillId="0" borderId="0" xfId="142" applyFont="1" applyFill="1" applyBorder="1" applyAlignment="1">
      <alignment horizontal="center" vertical="top"/>
    </xf>
    <xf numFmtId="0" fontId="39" fillId="0" borderId="0" xfId="142" applyFont="1" applyFill="1" applyAlignment="1">
      <alignment vertical="top"/>
    </xf>
    <xf numFmtId="0" fontId="28" fillId="0" borderId="0" xfId="142" applyFont="1" applyFill="1" applyAlignment="1">
      <alignment vertical="top"/>
    </xf>
    <xf numFmtId="0" fontId="40" fillId="0" borderId="0" xfId="142" applyFont="1" applyFill="1" applyAlignment="1">
      <alignment horizontal="center" vertical="center" wrapText="1"/>
    </xf>
    <xf numFmtId="0" fontId="40" fillId="0" borderId="0" xfId="142" applyFont="1" applyFill="1" applyAlignment="1">
      <alignment vertical="center" wrapText="1"/>
    </xf>
    <xf numFmtId="0" fontId="42" fillId="0" borderId="13" xfId="142" applyFont="1" applyFill="1" applyBorder="1" applyAlignment="1">
      <alignment horizontal="center" vertical="center" wrapText="1"/>
    </xf>
    <xf numFmtId="1" fontId="42" fillId="0" borderId="13" xfId="142" applyNumberFormat="1" applyFont="1" applyFill="1" applyBorder="1" applyAlignment="1">
      <alignment horizontal="center" vertical="center" wrapText="1"/>
    </xf>
    <xf numFmtId="0" fontId="42" fillId="0" borderId="0" xfId="142" applyFont="1" applyFill="1" applyAlignment="1">
      <alignment vertical="center" wrapText="1"/>
    </xf>
    <xf numFmtId="3" fontId="35" fillId="0" borderId="13" xfId="142" applyNumberFormat="1" applyFont="1" applyFill="1" applyBorder="1" applyAlignment="1">
      <alignment horizontal="center" vertical="center"/>
    </xf>
    <xf numFmtId="164" fontId="35" fillId="0" borderId="13" xfId="142" applyNumberFormat="1" applyFont="1" applyFill="1" applyBorder="1" applyAlignment="1">
      <alignment horizontal="center" vertical="center"/>
    </xf>
    <xf numFmtId="3" fontId="35" fillId="0" borderId="0" xfId="142" applyNumberFormat="1" applyFont="1" applyFill="1" applyAlignment="1">
      <alignment vertical="center"/>
    </xf>
    <xf numFmtId="0" fontId="35" fillId="0" borderId="0" xfId="142" applyFont="1" applyFill="1" applyAlignment="1">
      <alignment vertical="center"/>
    </xf>
    <xf numFmtId="0" fontId="32" fillId="0" borderId="13" xfId="142" applyFont="1" applyFill="1" applyBorder="1"/>
    <xf numFmtId="3" fontId="32" fillId="0" borderId="13" xfId="142" applyNumberFormat="1" applyFont="1" applyFill="1" applyBorder="1" applyAlignment="1">
      <alignment horizontal="center" vertical="center"/>
    </xf>
    <xf numFmtId="164" fontId="32" fillId="0" borderId="13" xfId="142" applyNumberFormat="1" applyFont="1" applyFill="1" applyBorder="1" applyAlignment="1">
      <alignment horizontal="center" vertical="center"/>
    </xf>
    <xf numFmtId="0" fontId="18" fillId="0" borderId="13" xfId="139" applyFont="1" applyFill="1" applyBorder="1" applyAlignment="1">
      <alignment horizontal="center" vertical="center"/>
    </xf>
    <xf numFmtId="3" fontId="35" fillId="0" borderId="0" xfId="142" applyNumberFormat="1" applyFont="1" applyFill="1" applyAlignment="1">
      <alignment horizontal="center" vertical="center"/>
    </xf>
    <xf numFmtId="3" fontId="32" fillId="0" borderId="0" xfId="142" applyNumberFormat="1" applyFont="1" applyFill="1"/>
    <xf numFmtId="0" fontId="32" fillId="0" borderId="0" xfId="142" applyFont="1" applyFill="1"/>
    <xf numFmtId="0" fontId="32" fillId="0" borderId="0" xfId="142" applyFont="1" applyFill="1" applyAlignment="1">
      <alignment horizontal="center" vertical="top"/>
    </xf>
    <xf numFmtId="0" fontId="33" fillId="0" borderId="0" xfId="142" applyFont="1" applyFill="1"/>
    <xf numFmtId="0" fontId="31" fillId="0" borderId="0" xfId="142" applyFont="1" applyFill="1"/>
    <xf numFmtId="0" fontId="39" fillId="0" borderId="0" xfId="142" applyFont="1" applyFill="1"/>
    <xf numFmtId="0" fontId="31" fillId="0" borderId="0" xfId="138" applyFont="1" applyFill="1"/>
    <xf numFmtId="0" fontId="43" fillId="0" borderId="0" xfId="142" applyFont="1" applyFill="1"/>
    <xf numFmtId="0" fontId="29" fillId="0" borderId="0" xfId="138" applyFont="1" applyFill="1"/>
    <xf numFmtId="1" fontId="3" fillId="0" borderId="0" xfId="128" applyNumberFormat="1" applyFont="1" applyFill="1" applyAlignment="1" applyProtection="1">
      <alignment horizontal="center" wrapText="1"/>
      <protection locked="0"/>
    </xf>
    <xf numFmtId="1" fontId="3" fillId="0" borderId="0" xfId="128" applyNumberFormat="1" applyFont="1" applyFill="1" applyAlignment="1" applyProtection="1">
      <alignment wrapText="1"/>
      <protection locked="0"/>
    </xf>
    <xf numFmtId="1" fontId="23" fillId="0" borderId="0" xfId="128" applyNumberFormat="1" applyFont="1" applyFill="1" applyAlignment="1" applyProtection="1">
      <alignment wrapText="1"/>
      <protection locked="0"/>
    </xf>
    <xf numFmtId="1" fontId="9" fillId="0" borderId="0" xfId="128" applyNumberFormat="1" applyFont="1" applyFill="1" applyAlignment="1" applyProtection="1">
      <alignment wrapText="1"/>
      <protection locked="0"/>
    </xf>
    <xf numFmtId="1" fontId="2" fillId="0" borderId="0" xfId="128" applyNumberFormat="1" applyFont="1" applyFill="1" applyProtection="1">
      <protection locked="0"/>
    </xf>
    <xf numFmtId="1" fontId="2" fillId="4" borderId="0" xfId="128" applyNumberFormat="1" applyFont="1" applyFill="1" applyProtection="1">
      <protection locked="0"/>
    </xf>
    <xf numFmtId="1" fontId="12" fillId="0" borderId="0" xfId="128" applyNumberFormat="1" applyFont="1" applyFill="1" applyProtection="1">
      <protection locked="0"/>
    </xf>
    <xf numFmtId="1" fontId="2" fillId="0" borderId="0" xfId="128" applyNumberFormat="1" applyFont="1" applyFill="1" applyBorder="1" applyAlignment="1" applyProtection="1">
      <protection locked="0"/>
    </xf>
    <xf numFmtId="1" fontId="11" fillId="0" borderId="15" xfId="128" applyNumberFormat="1" applyFont="1" applyFill="1" applyBorder="1" applyAlignment="1" applyProtection="1">
      <alignment horizontal="center" vertical="center"/>
      <protection locked="0"/>
    </xf>
    <xf numFmtId="1" fontId="44" fillId="0" borderId="15" xfId="128" applyNumberFormat="1" applyFont="1" applyFill="1" applyBorder="1" applyAlignment="1" applyProtection="1">
      <alignment horizontal="center" vertical="center"/>
      <protection locked="0"/>
    </xf>
    <xf numFmtId="1" fontId="45" fillId="0" borderId="13" xfId="128" applyNumberFormat="1" applyFont="1" applyFill="1" applyBorder="1" applyAlignment="1" applyProtection="1">
      <alignment horizontal="center"/>
    </xf>
    <xf numFmtId="1" fontId="45" fillId="0" borderId="0" xfId="128" applyNumberFormat="1" applyFont="1" applyFill="1" applyProtection="1">
      <protection locked="0"/>
    </xf>
    <xf numFmtId="3" fontId="13" fillId="0" borderId="13" xfId="128" applyNumberFormat="1" applyFont="1" applyFill="1" applyBorder="1" applyAlignment="1" applyProtection="1">
      <alignment horizontal="center" vertical="center" wrapText="1" shrinkToFit="1"/>
    </xf>
    <xf numFmtId="165" fontId="13" fillId="0" borderId="13" xfId="128" applyNumberFormat="1" applyFont="1" applyFill="1" applyBorder="1" applyAlignment="1" applyProtection="1">
      <alignment horizontal="center" vertical="center" wrapText="1" shrinkToFit="1"/>
    </xf>
    <xf numFmtId="3" fontId="13" fillId="0" borderId="13" xfId="128" applyNumberFormat="1" applyFont="1" applyFill="1" applyBorder="1" applyAlignment="1" applyProtection="1">
      <alignment horizontal="center" vertical="center"/>
    </xf>
    <xf numFmtId="1" fontId="11" fillId="0" borderId="0" xfId="128" applyNumberFormat="1" applyFont="1" applyFill="1" applyBorder="1" applyAlignment="1" applyProtection="1">
      <alignment vertical="center"/>
      <protection locked="0"/>
    </xf>
    <xf numFmtId="0" fontId="5" fillId="0" borderId="13" xfId="143" applyFont="1" applyFill="1" applyBorder="1" applyAlignment="1">
      <alignment horizontal="left"/>
    </xf>
    <xf numFmtId="3" fontId="18" fillId="0" borderId="13" xfId="143" applyNumberFormat="1" applyFont="1" applyFill="1" applyBorder="1" applyAlignment="1">
      <alignment horizontal="center" vertical="center"/>
    </xf>
    <xf numFmtId="165" fontId="18" fillId="0" borderId="13" xfId="143" applyNumberFormat="1" applyFont="1" applyFill="1" applyBorder="1" applyAlignment="1">
      <alignment horizontal="center" vertical="center"/>
    </xf>
    <xf numFmtId="3" fontId="18" fillId="0" borderId="13" xfId="128" applyNumberFormat="1" applyFont="1" applyFill="1" applyBorder="1" applyAlignment="1" applyProtection="1">
      <alignment horizontal="center" vertical="center"/>
      <protection locked="0"/>
    </xf>
    <xf numFmtId="3" fontId="18" fillId="0" borderId="13" xfId="128" applyNumberFormat="1" applyFont="1" applyFill="1" applyBorder="1" applyAlignment="1" applyProtection="1">
      <alignment horizontal="center"/>
      <protection locked="0"/>
    </xf>
    <xf numFmtId="3" fontId="18" fillId="0" borderId="13" xfId="128" applyNumberFormat="1" applyFont="1" applyFill="1" applyBorder="1" applyAlignment="1" applyProtection="1">
      <alignment horizontal="center" vertical="center"/>
    </xf>
    <xf numFmtId="164" fontId="18" fillId="0" borderId="13" xfId="128" applyNumberFormat="1" applyFont="1" applyFill="1" applyBorder="1" applyAlignment="1" applyProtection="1">
      <alignment horizontal="center" vertical="center"/>
    </xf>
    <xf numFmtId="3" fontId="18" fillId="0" borderId="13" xfId="128" applyNumberFormat="1" applyFont="1" applyFill="1" applyBorder="1" applyAlignment="1">
      <alignment horizontal="center" vertical="center"/>
    </xf>
    <xf numFmtId="1" fontId="5" fillId="0" borderId="0" xfId="128" applyNumberFormat="1" applyFont="1" applyFill="1" applyBorder="1" applyAlignment="1" applyProtection="1">
      <alignment vertical="center"/>
      <protection locked="0"/>
    </xf>
    <xf numFmtId="1" fontId="5" fillId="0" borderId="0" xfId="128" applyNumberFormat="1" applyFont="1" applyFill="1" applyBorder="1" applyAlignment="1" applyProtection="1">
      <alignment horizontal="right"/>
      <protection locked="0"/>
    </xf>
    <xf numFmtId="1" fontId="5" fillId="4" borderId="0" xfId="128" applyNumberFormat="1" applyFont="1" applyFill="1" applyBorder="1" applyAlignment="1" applyProtection="1">
      <alignment horizontal="right"/>
      <protection locked="0"/>
    </xf>
    <xf numFmtId="1" fontId="5" fillId="0" borderId="0" xfId="128" applyNumberFormat="1" applyFont="1" applyFill="1" applyBorder="1" applyAlignment="1" applyProtection="1">
      <alignment horizontal="left" wrapText="1" shrinkToFit="1"/>
      <protection locked="0"/>
    </xf>
    <xf numFmtId="1" fontId="23" fillId="0" borderId="0" xfId="128" applyNumberFormat="1" applyFont="1" applyFill="1" applyBorder="1" applyAlignment="1" applyProtection="1">
      <alignment horizontal="right"/>
      <protection locked="0"/>
    </xf>
    <xf numFmtId="3" fontId="18" fillId="0" borderId="13" xfId="136" applyNumberFormat="1" applyFont="1" applyFill="1" applyBorder="1" applyAlignment="1">
      <alignment horizontal="center"/>
    </xf>
    <xf numFmtId="0" fontId="41" fillId="0" borderId="0" xfId="138" applyFont="1" applyFill="1"/>
    <xf numFmtId="1" fontId="50" fillId="0" borderId="0" xfId="140" applyNumberFormat="1" applyFont="1" applyBorder="1" applyAlignment="1" applyProtection="1">
      <protection locked="0"/>
    </xf>
    <xf numFmtId="1" fontId="3" fillId="0" borderId="0" xfId="140" applyNumberFormat="1" applyFont="1" applyAlignment="1" applyProtection="1">
      <alignment wrapText="1"/>
      <protection locked="0"/>
    </xf>
    <xf numFmtId="1" fontId="3" fillId="0" borderId="0" xfId="140" applyNumberFormat="1" applyFont="1" applyFill="1" applyAlignment="1" applyProtection="1">
      <alignment wrapText="1"/>
      <protection locked="0"/>
    </xf>
    <xf numFmtId="1" fontId="2" fillId="0" borderId="0" xfId="140" applyNumberFormat="1" applyFont="1" applyProtection="1">
      <protection locked="0"/>
    </xf>
    <xf numFmtId="1" fontId="6" fillId="0" borderId="0" xfId="140" applyNumberFormat="1" applyFont="1" applyAlignment="1" applyProtection="1">
      <alignment horizontal="center" vertical="center" wrapText="1"/>
      <protection locked="0"/>
    </xf>
    <xf numFmtId="1" fontId="6" fillId="0" borderId="0" xfId="140" applyNumberFormat="1" applyFont="1" applyFill="1" applyAlignment="1" applyProtection="1">
      <alignment horizontal="center" vertical="center" wrapText="1"/>
      <protection locked="0"/>
    </xf>
    <xf numFmtId="1" fontId="48" fillId="0" borderId="14" xfId="140" applyNumberFormat="1" applyFont="1" applyBorder="1" applyAlignment="1" applyProtection="1">
      <protection locked="0"/>
    </xf>
    <xf numFmtId="1" fontId="2" fillId="0" borderId="14" xfId="140" applyNumberFormat="1" applyFont="1" applyFill="1" applyBorder="1" applyAlignment="1" applyProtection="1">
      <alignment horizontal="center"/>
      <protection locked="0"/>
    </xf>
    <xf numFmtId="1" fontId="48" fillId="0" borderId="14" xfId="140" applyNumberFormat="1" applyFont="1" applyFill="1" applyBorder="1" applyAlignment="1" applyProtection="1">
      <protection locked="0"/>
    </xf>
    <xf numFmtId="1" fontId="11" fillId="0" borderId="14" xfId="140" applyNumberFormat="1" applyFont="1" applyFill="1" applyBorder="1" applyAlignment="1" applyProtection="1">
      <alignment horizontal="center"/>
      <protection locked="0"/>
    </xf>
    <xf numFmtId="1" fontId="2" fillId="4" borderId="0" xfId="140" applyNumberFormat="1" applyFont="1" applyFill="1" applyBorder="1" applyAlignment="1" applyProtection="1">
      <alignment horizontal="center" vertical="center" wrapText="1"/>
    </xf>
    <xf numFmtId="1" fontId="2" fillId="0" borderId="0" xfId="140" applyNumberFormat="1" applyFont="1" applyFill="1" applyBorder="1" applyAlignment="1" applyProtection="1">
      <alignment horizontal="center" vertical="center" wrapText="1"/>
    </xf>
    <xf numFmtId="1" fontId="49" fillId="0" borderId="0" xfId="140" applyNumberFormat="1" applyFont="1" applyProtection="1">
      <protection locked="0"/>
    </xf>
    <xf numFmtId="1" fontId="49" fillId="0" borderId="0" xfId="140" applyNumberFormat="1" applyFont="1" applyBorder="1" applyAlignment="1" applyProtection="1">
      <protection locked="0"/>
    </xf>
    <xf numFmtId="1" fontId="2" fillId="0" borderId="0" xfId="140" applyNumberFormat="1" applyFont="1" applyBorder="1" applyAlignment="1" applyProtection="1">
      <protection locked="0"/>
    </xf>
    <xf numFmtId="1" fontId="49" fillId="0" borderId="13" xfId="140" applyNumberFormat="1" applyFont="1" applyFill="1" applyBorder="1" applyAlignment="1" applyProtection="1">
      <alignment horizontal="center"/>
    </xf>
    <xf numFmtId="1" fontId="49" fillId="4" borderId="13" xfId="140" applyNumberFormat="1" applyFont="1" applyFill="1" applyBorder="1" applyAlignment="1" applyProtection="1">
      <alignment horizontal="center"/>
    </xf>
    <xf numFmtId="1" fontId="49" fillId="4" borderId="0" xfId="140" applyNumberFormat="1" applyFont="1" applyFill="1" applyBorder="1" applyAlignment="1" applyProtection="1">
      <alignment horizontal="center"/>
    </xf>
    <xf numFmtId="1" fontId="49" fillId="0" borderId="0" xfId="140" applyNumberFormat="1" applyFont="1" applyFill="1" applyBorder="1" applyAlignment="1" applyProtection="1">
      <alignment horizontal="center"/>
    </xf>
    <xf numFmtId="0" fontId="13" fillId="0" borderId="13" xfId="140" applyNumberFormat="1" applyFont="1" applyBorder="1" applyAlignment="1" applyProtection="1">
      <alignment horizontal="center" vertical="center" wrapText="1" shrinkToFit="1"/>
    </xf>
    <xf numFmtId="3" fontId="13" fillId="0" borderId="13" xfId="140" applyNumberFormat="1" applyFont="1" applyFill="1" applyBorder="1" applyAlignment="1" applyProtection="1">
      <alignment horizontal="center" vertical="center"/>
    </xf>
    <xf numFmtId="1" fontId="5" fillId="0" borderId="0" xfId="140" applyNumberFormat="1" applyFont="1" applyFill="1" applyBorder="1" applyAlignment="1" applyProtection="1">
      <alignment horizontal="right"/>
      <protection locked="0"/>
    </xf>
    <xf numFmtId="1" fontId="5" fillId="0" borderId="0" xfId="140" applyNumberFormat="1" applyFont="1" applyBorder="1" applyAlignment="1" applyProtection="1">
      <alignment horizontal="right"/>
      <protection locked="0"/>
    </xf>
    <xf numFmtId="1" fontId="5" fillId="0" borderId="0" xfId="140" applyNumberFormat="1" applyFont="1" applyBorder="1" applyAlignment="1" applyProtection="1">
      <alignment horizontal="left" wrapText="1" shrinkToFit="1"/>
      <protection locked="0"/>
    </xf>
    <xf numFmtId="1" fontId="2" fillId="0" borderId="0" xfId="140" applyNumberFormat="1" applyFont="1" applyFill="1" applyBorder="1" applyAlignment="1" applyProtection="1">
      <alignment horizontal="left"/>
      <protection locked="0"/>
    </xf>
    <xf numFmtId="0" fontId="2" fillId="0" borderId="0" xfId="141" applyFont="1" applyFill="1" applyAlignment="1">
      <alignment vertical="center" wrapText="1"/>
    </xf>
    <xf numFmtId="1" fontId="12" fillId="0" borderId="0" xfId="140" applyNumberFormat="1" applyFont="1" applyAlignment="1" applyProtection="1">
      <alignment horizontal="right"/>
      <protection locked="0"/>
    </xf>
    <xf numFmtId="1" fontId="14" fillId="0" borderId="16" xfId="140" applyNumberFormat="1" applyFont="1" applyBorder="1" applyAlignment="1" applyProtection="1">
      <protection locked="0"/>
    </xf>
    <xf numFmtId="1" fontId="14" fillId="0" borderId="17" xfId="140" applyNumberFormat="1" applyFont="1" applyBorder="1" applyAlignment="1" applyProtection="1">
      <protection locked="0"/>
    </xf>
    <xf numFmtId="1" fontId="14" fillId="0" borderId="15" xfId="140" applyNumberFormat="1" applyFont="1" applyBorder="1" applyAlignment="1" applyProtection="1">
      <protection locked="0"/>
    </xf>
    <xf numFmtId="1" fontId="11" fillId="4" borderId="15" xfId="140" applyNumberFormat="1" applyFont="1" applyFill="1" applyBorder="1" applyAlignment="1" applyProtection="1">
      <alignment horizontal="center" vertical="center"/>
      <protection locked="0"/>
    </xf>
    <xf numFmtId="1" fontId="2" fillId="4" borderId="15" xfId="140" applyNumberFormat="1" applyFont="1" applyFill="1" applyBorder="1" applyAlignment="1" applyProtection="1">
      <alignment horizontal="center" vertical="center"/>
      <protection locked="0"/>
    </xf>
    <xf numFmtId="1" fontId="2" fillId="4" borderId="0" xfId="140" applyNumberFormat="1" applyFont="1" applyFill="1" applyBorder="1" applyAlignment="1" applyProtection="1">
      <alignment horizontal="center" vertical="center"/>
      <protection locked="0"/>
    </xf>
    <xf numFmtId="1" fontId="2" fillId="0" borderId="0" xfId="140" applyNumberFormat="1" applyFont="1" applyBorder="1" applyAlignment="1" applyProtection="1">
      <alignment horizontal="center" vertical="center"/>
      <protection locked="0"/>
    </xf>
    <xf numFmtId="164" fontId="9" fillId="4" borderId="0" xfId="140" applyNumberFormat="1" applyFont="1" applyFill="1" applyBorder="1" applyAlignment="1" applyProtection="1">
      <alignment horizontal="center" vertical="center"/>
    </xf>
    <xf numFmtId="164" fontId="9" fillId="0" borderId="0" xfId="140" applyNumberFormat="1" applyFont="1" applyBorder="1" applyAlignment="1" applyProtection="1">
      <alignment horizontal="center" vertical="center"/>
    </xf>
    <xf numFmtId="1" fontId="3" fillId="0" borderId="0" xfId="140" applyNumberFormat="1" applyFont="1" applyFill="1" applyBorder="1" applyAlignment="1" applyProtection="1">
      <alignment vertical="center"/>
      <protection locked="0"/>
    </xf>
    <xf numFmtId="3" fontId="18" fillId="0" borderId="13" xfId="140" applyNumberFormat="1" applyFont="1" applyFill="1" applyBorder="1" applyAlignment="1" applyProtection="1">
      <alignment horizontal="center" vertical="center"/>
    </xf>
    <xf numFmtId="0" fontId="51" fillId="0" borderId="0" xfId="142" applyFont="1" applyFill="1" applyBorder="1"/>
    <xf numFmtId="0" fontId="52" fillId="0" borderId="13" xfId="142" applyFont="1" applyFill="1" applyBorder="1" applyAlignment="1">
      <alignment horizontal="center" wrapText="1"/>
    </xf>
    <xf numFmtId="1" fontId="52" fillId="0" borderId="13" xfId="142" applyNumberFormat="1" applyFont="1" applyFill="1" applyBorder="1" applyAlignment="1">
      <alignment horizontal="center" wrapText="1"/>
    </xf>
    <xf numFmtId="0" fontId="52" fillId="0" borderId="0" xfId="142" applyFont="1" applyFill="1" applyAlignment="1">
      <alignment vertical="center" wrapText="1"/>
    </xf>
    <xf numFmtId="1" fontId="6" fillId="0" borderId="14" xfId="1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/>
    <xf numFmtId="0" fontId="12" fillId="0" borderId="0" xfId="141" applyFont="1" applyFill="1" applyAlignment="1">
      <alignment vertical="center" wrapText="1"/>
    </xf>
    <xf numFmtId="0" fontId="6" fillId="0" borderId="13" xfId="141" applyFont="1" applyFill="1" applyBorder="1" applyAlignment="1">
      <alignment vertical="center" wrapText="1"/>
    </xf>
    <xf numFmtId="0" fontId="6" fillId="0" borderId="13" xfId="137" applyFont="1" applyFill="1" applyBorder="1" applyAlignment="1">
      <alignment horizontal="left" vertical="center" wrapText="1"/>
    </xf>
    <xf numFmtId="1" fontId="6" fillId="0" borderId="0" xfId="128" applyNumberFormat="1" applyFont="1" applyFill="1" applyBorder="1" applyAlignment="1" applyProtection="1">
      <alignment vertical="center" wrapText="1"/>
      <protection locked="0"/>
    </xf>
    <xf numFmtId="1" fontId="6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142" applyFont="1" applyFill="1" applyBorder="1" applyAlignment="1">
      <alignment vertical="top"/>
    </xf>
    <xf numFmtId="3" fontId="18" fillId="0" borderId="13" xfId="139" applyNumberFormat="1" applyFont="1" applyFill="1" applyBorder="1" applyAlignment="1">
      <alignment horizontal="center" vertical="center"/>
    </xf>
    <xf numFmtId="0" fontId="32" fillId="0" borderId="13" xfId="142" applyFont="1" applyFill="1" applyBorder="1" applyAlignment="1">
      <alignment horizontal="left" vertical="center"/>
    </xf>
    <xf numFmtId="0" fontId="27" fillId="0" borderId="13" xfId="142" applyFont="1" applyFill="1" applyBorder="1" applyAlignment="1">
      <alignment horizontal="center" vertical="center" wrapText="1"/>
    </xf>
    <xf numFmtId="0" fontId="4" fillId="0" borderId="0" xfId="141" applyFont="1" applyFill="1" applyBorder="1" applyAlignment="1">
      <alignment horizontal="center" vertical="center" wrapText="1"/>
    </xf>
    <xf numFmtId="0" fontId="5" fillId="0" borderId="0" xfId="141" applyFont="1" applyFill="1" applyBorder="1" applyAlignment="1">
      <alignment horizontal="center" vertical="center" wrapText="1"/>
    </xf>
    <xf numFmtId="164" fontId="8" fillId="0" borderId="0" xfId="137" applyNumberFormat="1" applyFont="1" applyFill="1" applyBorder="1" applyAlignment="1">
      <alignment horizontal="center" vertical="center" wrapText="1"/>
    </xf>
    <xf numFmtId="165" fontId="12" fillId="0" borderId="0" xfId="141" applyNumberFormat="1" applyFont="1" applyFill="1" applyAlignment="1">
      <alignment vertical="center" wrapText="1"/>
    </xf>
    <xf numFmtId="165" fontId="34" fillId="0" borderId="0" xfId="137" applyNumberFormat="1" applyFont="1"/>
    <xf numFmtId="164" fontId="8" fillId="0" borderId="0" xfId="133" applyNumberFormat="1" applyFont="1" applyFill="1" applyBorder="1" applyAlignment="1">
      <alignment horizontal="center" vertical="center"/>
    </xf>
    <xf numFmtId="0" fontId="8" fillId="0" borderId="0" xfId="133" applyFont="1" applyFill="1" applyBorder="1" applyAlignment="1">
      <alignment horizontal="center" vertical="center"/>
    </xf>
    <xf numFmtId="1" fontId="12" fillId="0" borderId="0" xfId="140" applyNumberFormat="1" applyFont="1" applyAlignment="1" applyProtection="1">
      <alignment horizontal="right" vertical="top"/>
      <protection locked="0"/>
    </xf>
    <xf numFmtId="0" fontId="28" fillId="0" borderId="0" xfId="142" applyFont="1" applyFill="1" applyAlignment="1">
      <alignment horizontal="center" vertical="top"/>
    </xf>
    <xf numFmtId="164" fontId="13" fillId="0" borderId="13" xfId="128" applyNumberFormat="1" applyFont="1" applyFill="1" applyBorder="1" applyAlignment="1" applyProtection="1">
      <alignment horizontal="center" vertical="center"/>
    </xf>
    <xf numFmtId="165" fontId="13" fillId="0" borderId="13" xfId="128" applyNumberFormat="1" applyFont="1" applyFill="1" applyBorder="1" applyAlignment="1" applyProtection="1">
      <alignment horizontal="center" vertical="center"/>
      <protection locked="0"/>
    </xf>
    <xf numFmtId="165" fontId="18" fillId="0" borderId="13" xfId="128" applyNumberFormat="1" applyFont="1" applyFill="1" applyBorder="1" applyAlignment="1" applyProtection="1">
      <alignment horizontal="center" vertical="center"/>
      <protection locked="0"/>
    </xf>
    <xf numFmtId="0" fontId="18" fillId="0" borderId="13" xfId="143" applyFont="1" applyFill="1" applyBorder="1" applyAlignment="1">
      <alignment horizontal="left"/>
    </xf>
    <xf numFmtId="3" fontId="18" fillId="0" borderId="13" xfId="136" applyNumberFormat="1" applyFont="1" applyFill="1" applyBorder="1" applyAlignment="1">
      <alignment horizontal="center" vertical="center"/>
    </xf>
    <xf numFmtId="164" fontId="18" fillId="0" borderId="13" xfId="140" applyNumberFormat="1" applyFont="1" applyFill="1" applyBorder="1" applyAlignment="1" applyProtection="1">
      <alignment horizontal="center" vertical="center"/>
    </xf>
    <xf numFmtId="3" fontId="18" fillId="0" borderId="13" xfId="140" applyNumberFormat="1" applyFont="1" applyFill="1" applyBorder="1" applyAlignment="1" applyProtection="1">
      <alignment horizontal="center"/>
      <protection locked="0"/>
    </xf>
    <xf numFmtId="0" fontId="20" fillId="0" borderId="0" xfId="137" applyFont="1" applyFill="1" applyAlignment="1">
      <alignment horizontal="center" vertical="top" wrapText="1"/>
    </xf>
    <xf numFmtId="0" fontId="21" fillId="0" borderId="0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 wrapText="1"/>
    </xf>
    <xf numFmtId="0" fontId="18" fillId="0" borderId="0" xfId="133" applyFont="1" applyFill="1" applyBorder="1" applyAlignment="1">
      <alignment horizontal="center" vertical="center" wrapText="1"/>
    </xf>
    <xf numFmtId="0" fontId="22" fillId="0" borderId="0" xfId="133" applyFont="1" applyFill="1" applyBorder="1" applyAlignment="1">
      <alignment horizontal="center" vertical="center" wrapText="1"/>
    </xf>
    <xf numFmtId="0" fontId="21" fillId="0" borderId="13" xfId="133" applyFont="1" applyFill="1" applyBorder="1" applyAlignment="1">
      <alignment horizontal="center" vertical="center"/>
    </xf>
    <xf numFmtId="0" fontId="6" fillId="0" borderId="13" xfId="133" applyFont="1" applyFill="1" applyBorder="1" applyAlignment="1">
      <alignment vertical="center" wrapText="1"/>
    </xf>
    <xf numFmtId="1" fontId="2" fillId="0" borderId="15" xfId="140" applyNumberFormat="1" applyFont="1" applyFill="1" applyBorder="1" applyAlignment="1" applyProtection="1">
      <alignment horizontal="center" vertical="center"/>
      <protection locked="0"/>
    </xf>
    <xf numFmtId="164" fontId="13" fillId="0" borderId="13" xfId="140" applyNumberFormat="1" applyFont="1" applyFill="1" applyBorder="1" applyAlignment="1" applyProtection="1">
      <alignment horizontal="center" vertical="center"/>
    </xf>
    <xf numFmtId="3" fontId="12" fillId="0" borderId="0" xfId="140" applyNumberFormat="1" applyFont="1" applyBorder="1" applyAlignment="1" applyProtection="1">
      <alignment horizontal="center" vertical="center"/>
    </xf>
    <xf numFmtId="3" fontId="7" fillId="0" borderId="13" xfId="137" applyNumberFormat="1" applyFont="1" applyFill="1" applyBorder="1" applyAlignment="1">
      <alignment horizontal="center" vertical="center" wrapText="1"/>
    </xf>
    <xf numFmtId="3" fontId="7" fillId="0" borderId="13" xfId="132" applyNumberFormat="1" applyFont="1" applyFill="1" applyBorder="1" applyAlignment="1">
      <alignment horizontal="center" vertical="center"/>
    </xf>
    <xf numFmtId="1" fontId="6" fillId="0" borderId="13" xfId="141" applyNumberFormat="1" applyFont="1" applyFill="1" applyBorder="1" applyAlignment="1">
      <alignment horizontal="center" vertical="center" wrapText="1"/>
    </xf>
    <xf numFmtId="1" fontId="6" fillId="0" borderId="13" xfId="137" applyNumberFormat="1" applyFont="1" applyFill="1" applyBorder="1" applyAlignment="1">
      <alignment horizontal="center" vertical="center" wrapText="1"/>
    </xf>
    <xf numFmtId="3" fontId="6" fillId="0" borderId="13" xfId="137" applyNumberFormat="1" applyFont="1" applyFill="1" applyBorder="1" applyAlignment="1">
      <alignment horizontal="center" vertical="center" wrapText="1"/>
    </xf>
    <xf numFmtId="1" fontId="6" fillId="0" borderId="18" xfId="141" applyNumberFormat="1" applyFont="1" applyFill="1" applyBorder="1" applyAlignment="1">
      <alignment horizontal="center" vertical="center" wrapText="1"/>
    </xf>
    <xf numFmtId="1" fontId="6" fillId="0" borderId="18" xfId="137" applyNumberFormat="1" applyFont="1" applyFill="1" applyBorder="1" applyAlignment="1">
      <alignment horizontal="center" vertical="center"/>
    </xf>
    <xf numFmtId="1" fontId="6" fillId="0" borderId="13" xfId="137" applyNumberFormat="1" applyFont="1" applyFill="1" applyBorder="1" applyAlignment="1">
      <alignment horizontal="center" vertical="center"/>
    </xf>
    <xf numFmtId="1" fontId="6" fillId="0" borderId="13" xfId="132" applyNumberFormat="1" applyFont="1" applyFill="1" applyBorder="1" applyAlignment="1">
      <alignment horizontal="center" vertical="center" wrapText="1"/>
    </xf>
    <xf numFmtId="1" fontId="6" fillId="0" borderId="18" xfId="137" applyNumberFormat="1" applyFont="1" applyFill="1" applyBorder="1" applyAlignment="1">
      <alignment horizontal="center" vertical="center" wrapText="1"/>
    </xf>
    <xf numFmtId="3" fontId="7" fillId="0" borderId="13" xfId="133" applyNumberFormat="1" applyFont="1" applyFill="1" applyBorder="1" applyAlignment="1">
      <alignment horizontal="center" vertical="center"/>
    </xf>
    <xf numFmtId="1" fontId="6" fillId="0" borderId="13" xfId="133" applyNumberFormat="1" applyFont="1" applyFill="1" applyBorder="1" applyAlignment="1">
      <alignment horizontal="center" vertical="center" wrapText="1"/>
    </xf>
    <xf numFmtId="3" fontId="9" fillId="4" borderId="0" xfId="140" applyNumberFormat="1" applyFont="1" applyFill="1" applyBorder="1" applyAlignment="1" applyProtection="1">
      <alignment horizontal="center" vertical="center"/>
    </xf>
    <xf numFmtId="3" fontId="3" fillId="0" borderId="0" xfId="140" applyNumberFormat="1" applyFont="1" applyFill="1" applyBorder="1" applyAlignment="1" applyProtection="1">
      <alignment vertical="center"/>
      <protection locked="0"/>
    </xf>
    <xf numFmtId="3" fontId="12" fillId="4" borderId="0" xfId="140" applyNumberFormat="1" applyFont="1" applyFill="1" applyBorder="1" applyAlignment="1" applyProtection="1">
      <alignment horizontal="center" vertical="center"/>
    </xf>
    <xf numFmtId="3" fontId="5" fillId="0" borderId="0" xfId="140" applyNumberFormat="1" applyFont="1" applyFill="1" applyBorder="1" applyAlignment="1" applyProtection="1">
      <alignment horizontal="right"/>
      <protection locked="0"/>
    </xf>
    <xf numFmtId="3" fontId="12" fillId="0" borderId="0" xfId="140" applyNumberFormat="1" applyFont="1" applyFill="1" applyBorder="1" applyAlignment="1" applyProtection="1">
      <alignment horizontal="center" vertical="center"/>
    </xf>
    <xf numFmtId="3" fontId="6" fillId="0" borderId="13" xfId="133" applyNumberFormat="1" applyFont="1" applyFill="1" applyBorder="1" applyAlignment="1">
      <alignment horizontal="center" vertical="center" wrapText="1"/>
    </xf>
    <xf numFmtId="164" fontId="18" fillId="0" borderId="13" xfId="140" applyNumberFormat="1" applyFont="1" applyFill="1" applyBorder="1" applyAlignment="1" applyProtection="1">
      <alignment horizontal="center"/>
      <protection locked="0"/>
    </xf>
    <xf numFmtId="164" fontId="7" fillId="0" borderId="13" xfId="137" applyNumberFormat="1" applyFont="1" applyFill="1" applyBorder="1" applyAlignment="1">
      <alignment horizontal="center" vertical="center" wrapText="1"/>
    </xf>
    <xf numFmtId="0" fontId="20" fillId="0" borderId="0" xfId="137" applyFont="1" applyAlignment="1">
      <alignment vertical="top" wrapText="1"/>
    </xf>
    <xf numFmtId="0" fontId="2" fillId="0" borderId="0" xfId="141" applyFont="1" applyBorder="1" applyAlignment="1">
      <alignment vertical="center" wrapText="1"/>
    </xf>
    <xf numFmtId="0" fontId="17" fillId="0" borderId="0" xfId="141" applyFont="1" applyFill="1" applyAlignment="1">
      <alignment vertical="center" wrapText="1"/>
    </xf>
    <xf numFmtId="0" fontId="77" fillId="0" borderId="0" xfId="141" applyFont="1" applyFill="1" applyAlignment="1">
      <alignment horizontal="right" vertical="center" wrapText="1"/>
    </xf>
    <xf numFmtId="49" fontId="4" fillId="0" borderId="16" xfId="137" applyNumberFormat="1" applyFont="1" applyBorder="1" applyAlignment="1">
      <alignment horizontal="center" vertical="center" wrapText="1"/>
    </xf>
    <xf numFmtId="0" fontId="23" fillId="0" borderId="0" xfId="141" applyFont="1" applyAlignment="1">
      <alignment vertical="center" wrapText="1"/>
    </xf>
    <xf numFmtId="49" fontId="4" fillId="0" borderId="13" xfId="137" applyNumberFormat="1" applyFont="1" applyBorder="1" applyAlignment="1">
      <alignment horizontal="center" vertical="center" wrapText="1"/>
    </xf>
    <xf numFmtId="164" fontId="2" fillId="0" borderId="0" xfId="141" applyNumberFormat="1" applyFont="1" applyAlignment="1">
      <alignment vertical="center" wrapText="1"/>
    </xf>
    <xf numFmtId="3" fontId="2" fillId="0" borderId="0" xfId="141" applyNumberFormat="1" applyFont="1" applyAlignment="1">
      <alignment vertical="center" wrapText="1"/>
    </xf>
    <xf numFmtId="0" fontId="4" fillId="0" borderId="13" xfId="133" applyFont="1" applyFill="1" applyBorder="1" applyAlignment="1">
      <alignment horizontal="left" vertical="center" wrapText="1"/>
    </xf>
    <xf numFmtId="0" fontId="4" fillId="0" borderId="13" xfId="133" applyFont="1" applyBorder="1" applyAlignment="1">
      <alignment vertical="center" wrapText="1"/>
    </xf>
    <xf numFmtId="3" fontId="4" fillId="0" borderId="13" xfId="141" applyNumberFormat="1" applyFont="1" applyFill="1" applyBorder="1" applyAlignment="1">
      <alignment horizontal="center" vertical="center" wrapText="1"/>
    </xf>
    <xf numFmtId="1" fontId="4" fillId="0" borderId="13" xfId="133" applyNumberFormat="1" applyFont="1" applyFill="1" applyBorder="1" applyAlignment="1">
      <alignment horizontal="center" vertical="center" wrapText="1"/>
    </xf>
    <xf numFmtId="1" fontId="2" fillId="0" borderId="0" xfId="129" applyNumberFormat="1" applyFont="1" applyFill="1" applyProtection="1">
      <protection locked="0"/>
    </xf>
    <xf numFmtId="1" fontId="48" fillId="0" borderId="14" xfId="129" applyNumberFormat="1" applyFont="1" applyFill="1" applyBorder="1" applyAlignment="1" applyProtection="1">
      <protection locked="0"/>
    </xf>
    <xf numFmtId="1" fontId="44" fillId="0" borderId="14" xfId="129" applyNumberFormat="1" applyFont="1" applyFill="1" applyBorder="1" applyAlignment="1" applyProtection="1">
      <alignment horizontal="center"/>
      <protection locked="0"/>
    </xf>
    <xf numFmtId="1" fontId="49" fillId="0" borderId="0" xfId="129" applyNumberFormat="1" applyFont="1" applyFill="1" applyProtection="1">
      <protection locked="0"/>
    </xf>
    <xf numFmtId="1" fontId="49" fillId="0" borderId="0" xfId="129" applyNumberFormat="1" applyFont="1" applyFill="1" applyBorder="1" applyAlignment="1" applyProtection="1">
      <protection locked="0"/>
    </xf>
    <xf numFmtId="1" fontId="45" fillId="0" borderId="13" xfId="129" applyNumberFormat="1" applyFont="1" applyFill="1" applyBorder="1" applyAlignment="1" applyProtection="1">
      <alignment horizontal="center"/>
    </xf>
    <xf numFmtId="1" fontId="45" fillId="0" borderId="0" xfId="129" applyNumberFormat="1" applyFont="1" applyFill="1" applyProtection="1">
      <protection locked="0"/>
    </xf>
    <xf numFmtId="0" fontId="3" fillId="0" borderId="13" xfId="129" applyNumberFormat="1" applyFont="1" applyFill="1" applyBorder="1" applyAlignment="1" applyProtection="1">
      <alignment horizontal="center" vertical="center" wrapText="1" shrinkToFit="1"/>
    </xf>
    <xf numFmtId="3" fontId="13" fillId="0" borderId="13" xfId="129" applyNumberFormat="1" applyFont="1" applyFill="1" applyBorder="1" applyAlignment="1" applyProtection="1">
      <alignment horizontal="center" vertical="center" wrapText="1" shrinkToFit="1"/>
    </xf>
    <xf numFmtId="3" fontId="13" fillId="0" borderId="13" xfId="129" applyNumberFormat="1" applyFont="1" applyFill="1" applyBorder="1" applyAlignment="1" applyProtection="1">
      <alignment horizontal="center" vertical="center"/>
    </xf>
    <xf numFmtId="1" fontId="11" fillId="0" borderId="0" xfId="129" applyNumberFormat="1" applyFont="1" applyFill="1" applyBorder="1" applyAlignment="1" applyProtection="1">
      <alignment vertical="center"/>
      <protection locked="0"/>
    </xf>
    <xf numFmtId="3" fontId="18" fillId="0" borderId="13" xfId="129" applyNumberFormat="1" applyFont="1" applyFill="1" applyBorder="1" applyAlignment="1" applyProtection="1">
      <alignment horizontal="center"/>
      <protection locked="0"/>
    </xf>
    <xf numFmtId="3" fontId="18" fillId="0" borderId="13" xfId="129" applyNumberFormat="1" applyFont="1" applyFill="1" applyBorder="1" applyAlignment="1" applyProtection="1">
      <alignment horizontal="center" vertical="center"/>
    </xf>
    <xf numFmtId="1" fontId="5" fillId="0" borderId="0" xfId="129" applyNumberFormat="1" applyFont="1" applyFill="1" applyBorder="1" applyAlignment="1" applyProtection="1">
      <alignment horizontal="right"/>
      <protection locked="0"/>
    </xf>
    <xf numFmtId="1" fontId="5" fillId="39" borderId="0" xfId="129" applyNumberFormat="1" applyFont="1" applyFill="1" applyBorder="1" applyAlignment="1" applyProtection="1">
      <alignment horizontal="right"/>
      <protection locked="0"/>
    </xf>
    <xf numFmtId="1" fontId="5" fillId="4" borderId="0" xfId="129" applyNumberFormat="1" applyFont="1" applyFill="1" applyBorder="1" applyAlignment="1" applyProtection="1">
      <alignment horizontal="right"/>
      <protection locked="0"/>
    </xf>
    <xf numFmtId="3" fontId="5" fillId="4" borderId="0" xfId="129" applyNumberFormat="1" applyFont="1" applyFill="1" applyBorder="1" applyAlignment="1" applyProtection="1">
      <alignment horizontal="right"/>
      <protection locked="0"/>
    </xf>
    <xf numFmtId="164" fontId="5" fillId="0" borderId="0" xfId="129" applyNumberFormat="1" applyFont="1" applyFill="1" applyBorder="1" applyAlignment="1" applyProtection="1">
      <alignment horizontal="right"/>
      <protection locked="0"/>
    </xf>
    <xf numFmtId="1" fontId="5" fillId="0" borderId="0" xfId="129" applyNumberFormat="1" applyFont="1" applyFill="1" applyBorder="1" applyAlignment="1" applyProtection="1">
      <alignment horizontal="left" wrapText="1" shrinkToFit="1"/>
      <protection locked="0"/>
    </xf>
    <xf numFmtId="0" fontId="11" fillId="0" borderId="13" xfId="129" applyNumberFormat="1" applyFont="1" applyFill="1" applyBorder="1" applyAlignment="1" applyProtection="1">
      <alignment horizontal="center" vertical="center" wrapText="1" shrinkToFit="1"/>
    </xf>
    <xf numFmtId="3" fontId="13" fillId="4" borderId="13" xfId="129" applyNumberFormat="1" applyFont="1" applyFill="1" applyBorder="1" applyAlignment="1" applyProtection="1">
      <alignment horizontal="center" vertical="center"/>
    </xf>
    <xf numFmtId="3" fontId="4" fillId="0" borderId="13" xfId="137" applyNumberFormat="1" applyFont="1" applyFill="1" applyBorder="1" applyAlignment="1">
      <alignment horizontal="center" vertical="center" wrapText="1"/>
    </xf>
    <xf numFmtId="1" fontId="5" fillId="39" borderId="0" xfId="128" applyNumberFormat="1" applyFont="1" applyFill="1" applyBorder="1" applyAlignment="1" applyProtection="1">
      <alignment vertical="center"/>
      <protection locked="0"/>
    </xf>
    <xf numFmtId="1" fontId="5" fillId="39" borderId="0" xfId="128" applyNumberFormat="1" applyFont="1" applyFill="1" applyBorder="1" applyAlignment="1" applyProtection="1">
      <alignment horizontal="right"/>
      <protection locked="0"/>
    </xf>
    <xf numFmtId="0" fontId="32" fillId="39" borderId="0" xfId="142" applyFont="1" applyFill="1"/>
    <xf numFmtId="0" fontId="32" fillId="39" borderId="0" xfId="142" applyFont="1" applyFill="1" applyAlignment="1">
      <alignment horizontal="center" vertical="top"/>
    </xf>
    <xf numFmtId="0" fontId="33" fillId="39" borderId="0" xfId="142" applyFont="1" applyFill="1"/>
    <xf numFmtId="0" fontId="31" fillId="39" borderId="0" xfId="142" applyFont="1" applyFill="1"/>
    <xf numFmtId="0" fontId="31" fillId="39" borderId="0" xfId="138" applyFont="1" applyFill="1"/>
    <xf numFmtId="0" fontId="32" fillId="39" borderId="0" xfId="138" applyFont="1" applyFill="1"/>
    <xf numFmtId="0" fontId="39" fillId="39" borderId="0" xfId="142" applyFont="1" applyFill="1"/>
    <xf numFmtId="0" fontId="43" fillId="39" borderId="0" xfId="142" applyFont="1" applyFill="1"/>
    <xf numFmtId="0" fontId="29" fillId="39" borderId="0" xfId="138" applyFont="1" applyFill="1"/>
    <xf numFmtId="0" fontId="41" fillId="39" borderId="0" xfId="138" applyFont="1" applyFill="1"/>
    <xf numFmtId="3" fontId="5" fillId="0" borderId="0" xfId="129" applyNumberFormat="1" applyFont="1" applyFill="1" applyBorder="1" applyAlignment="1" applyProtection="1">
      <alignment horizontal="right"/>
      <protection locked="0"/>
    </xf>
    <xf numFmtId="0" fontId="22" fillId="0" borderId="20" xfId="132" applyFont="1" applyFill="1" applyBorder="1" applyAlignment="1">
      <alignment horizontal="center" vertical="center" wrapText="1"/>
    </xf>
    <xf numFmtId="0" fontId="22" fillId="0" borderId="21" xfId="132" applyFont="1" applyFill="1" applyBorder="1" applyAlignment="1">
      <alignment horizontal="center" vertical="center" wrapText="1"/>
    </xf>
    <xf numFmtId="0" fontId="22" fillId="0" borderId="22" xfId="132" applyFont="1" applyFill="1" applyBorder="1" applyAlignment="1">
      <alignment horizontal="center" vertical="center" wrapText="1"/>
    </xf>
    <xf numFmtId="0" fontId="22" fillId="0" borderId="14" xfId="132" applyFont="1" applyFill="1" applyBorder="1" applyAlignment="1">
      <alignment horizontal="center" vertical="center" wrapText="1"/>
    </xf>
    <xf numFmtId="0" fontId="6" fillId="0" borderId="16" xfId="132" applyFont="1" applyFill="1" applyBorder="1" applyAlignment="1">
      <alignment horizontal="center" vertical="center" wrapText="1"/>
    </xf>
    <xf numFmtId="0" fontId="6" fillId="0" borderId="15" xfId="132" applyFont="1" applyFill="1" applyBorder="1" applyAlignment="1">
      <alignment horizontal="center" vertical="center" wrapText="1"/>
    </xf>
    <xf numFmtId="0" fontId="6" fillId="0" borderId="13" xfId="132" applyFont="1" applyFill="1" applyBorder="1" applyAlignment="1">
      <alignment horizontal="center" vertical="center" wrapText="1"/>
    </xf>
    <xf numFmtId="0" fontId="5" fillId="0" borderId="19" xfId="132" applyFont="1" applyFill="1" applyBorder="1" applyAlignment="1">
      <alignment horizontal="center" vertical="center"/>
    </xf>
    <xf numFmtId="0" fontId="5" fillId="0" borderId="18" xfId="132" applyFont="1" applyFill="1" applyBorder="1" applyAlignment="1">
      <alignment horizontal="center" vertical="center"/>
    </xf>
    <xf numFmtId="0" fontId="20" fillId="0" borderId="0" xfId="137" applyFont="1" applyAlignment="1">
      <alignment horizontal="center" vertical="top" wrapText="1"/>
    </xf>
    <xf numFmtId="0" fontId="6" fillId="0" borderId="16" xfId="137" applyFont="1" applyBorder="1" applyAlignment="1">
      <alignment horizontal="center" vertical="center" wrapText="1"/>
    </xf>
    <xf numFmtId="0" fontId="6" fillId="0" borderId="15" xfId="137" applyFont="1" applyBorder="1" applyAlignment="1">
      <alignment horizontal="center" vertical="center" wrapText="1"/>
    </xf>
    <xf numFmtId="0" fontId="25" fillId="0" borderId="14" xfId="142" applyFont="1" applyFill="1" applyBorder="1" applyAlignment="1">
      <alignment horizontal="center" vertical="top"/>
    </xf>
    <xf numFmtId="0" fontId="35" fillId="0" borderId="13" xfId="142" applyFont="1" applyFill="1" applyBorder="1" applyAlignment="1">
      <alignment horizontal="center" vertical="center" wrapText="1"/>
    </xf>
    <xf numFmtId="0" fontId="25" fillId="0" borderId="0" xfId="142" applyFont="1" applyFill="1" applyBorder="1" applyAlignment="1">
      <alignment horizontal="center" vertical="top"/>
    </xf>
    <xf numFmtId="0" fontId="29" fillId="0" borderId="13" xfId="142" applyFont="1" applyFill="1" applyBorder="1" applyAlignment="1">
      <alignment horizontal="center" vertical="center" wrapText="1"/>
    </xf>
    <xf numFmtId="0" fontId="35" fillId="0" borderId="19" xfId="142" applyFont="1" applyFill="1" applyBorder="1" applyAlignment="1">
      <alignment horizontal="center" vertical="center" wrapText="1"/>
    </xf>
    <xf numFmtId="0" fontId="35" fillId="0" borderId="23" xfId="142" applyFont="1" applyFill="1" applyBorder="1" applyAlignment="1">
      <alignment horizontal="center" vertical="center" wrapText="1"/>
    </xf>
    <xf numFmtId="0" fontId="35" fillId="0" borderId="18" xfId="142" applyFont="1" applyFill="1" applyBorder="1" applyAlignment="1">
      <alignment horizontal="center" vertical="center" wrapText="1"/>
    </xf>
    <xf numFmtId="49" fontId="41" fillId="0" borderId="13" xfId="142" applyNumberFormat="1" applyFont="1" applyFill="1" applyBorder="1" applyAlignment="1">
      <alignment horizontal="center" vertical="center" wrapText="1"/>
    </xf>
    <xf numFmtId="0" fontId="25" fillId="0" borderId="14" xfId="142" applyFont="1" applyFill="1" applyBorder="1" applyAlignment="1">
      <alignment horizontal="right" vertical="top"/>
    </xf>
    <xf numFmtId="0" fontId="25" fillId="0" borderId="14" xfId="142" applyFont="1" applyFill="1" applyBorder="1" applyAlignment="1">
      <alignment horizontal="left" vertical="top"/>
    </xf>
    <xf numFmtId="0" fontId="46" fillId="0" borderId="0" xfId="142" applyFont="1" applyFill="1" applyBorder="1" applyAlignment="1">
      <alignment horizontal="center" vertical="center" wrapText="1"/>
    </xf>
    <xf numFmtId="0" fontId="24" fillId="0" borderId="13" xfId="142" applyFont="1" applyFill="1" applyBorder="1" applyAlignment="1">
      <alignment horizontal="center" vertical="center" wrapText="1"/>
    </xf>
    <xf numFmtId="0" fontId="46" fillId="0" borderId="0" xfId="142" applyFont="1" applyFill="1" applyBorder="1" applyAlignment="1">
      <alignment horizontal="center" vertical="top" wrapText="1"/>
    </xf>
    <xf numFmtId="0" fontId="41" fillId="0" borderId="13" xfId="142" applyFont="1" applyFill="1" applyBorder="1" applyAlignment="1">
      <alignment horizontal="center" vertical="center" wrapText="1"/>
    </xf>
    <xf numFmtId="0" fontId="24" fillId="0" borderId="16" xfId="142" applyFont="1" applyFill="1" applyBorder="1" applyAlignment="1">
      <alignment horizontal="center" vertical="center" wrapText="1"/>
    </xf>
    <xf numFmtId="0" fontId="24" fillId="0" borderId="17" xfId="142" applyFont="1" applyFill="1" applyBorder="1" applyAlignment="1">
      <alignment horizontal="center" vertical="center" wrapText="1"/>
    </xf>
    <xf numFmtId="0" fontId="24" fillId="0" borderId="15" xfId="142" applyFont="1" applyFill="1" applyBorder="1" applyAlignment="1">
      <alignment horizontal="center" vertical="center" wrapText="1"/>
    </xf>
    <xf numFmtId="0" fontId="21" fillId="0" borderId="19" xfId="132" applyFont="1" applyFill="1" applyBorder="1" applyAlignment="1">
      <alignment horizontal="center" vertical="center"/>
    </xf>
    <xf numFmtId="0" fontId="21" fillId="0" borderId="18" xfId="132" applyFont="1" applyFill="1" applyBorder="1" applyAlignment="1">
      <alignment horizontal="center" vertical="center"/>
    </xf>
    <xf numFmtId="0" fontId="20" fillId="0" borderId="0" xfId="141" applyFont="1" applyFill="1" applyAlignment="1">
      <alignment horizontal="center" vertical="top" wrapText="1"/>
    </xf>
    <xf numFmtId="1" fontId="14" fillId="0" borderId="16" xfId="128" applyNumberFormat="1" applyFont="1" applyFill="1" applyBorder="1" applyAlignment="1" applyProtection="1">
      <alignment horizontal="center"/>
      <protection locked="0"/>
    </xf>
    <xf numFmtId="1" fontId="14" fillId="0" borderId="17" xfId="128" applyNumberFormat="1" applyFont="1" applyFill="1" applyBorder="1" applyAlignment="1" applyProtection="1">
      <alignment horizontal="center"/>
      <protection locked="0"/>
    </xf>
    <xf numFmtId="1" fontId="14" fillId="0" borderId="15" xfId="128" applyNumberFormat="1" applyFont="1" applyFill="1" applyBorder="1" applyAlignment="1" applyProtection="1">
      <alignment horizontal="center"/>
      <protection locked="0"/>
    </xf>
    <xf numFmtId="0" fontId="35" fillId="0" borderId="20" xfId="142" applyFont="1" applyFill="1" applyBorder="1" applyAlignment="1">
      <alignment horizontal="center" vertical="center" wrapText="1"/>
    </xf>
    <xf numFmtId="0" fontId="35" fillId="0" borderId="21" xfId="142" applyFont="1" applyFill="1" applyBorder="1" applyAlignment="1">
      <alignment horizontal="center" vertical="center" wrapText="1"/>
    </xf>
    <xf numFmtId="0" fontId="35" fillId="0" borderId="24" xfId="142" applyFont="1" applyFill="1" applyBorder="1" applyAlignment="1">
      <alignment horizontal="center" vertical="center" wrapText="1"/>
    </xf>
    <xf numFmtId="0" fontId="35" fillId="0" borderId="25" xfId="142" applyFont="1" applyFill="1" applyBorder="1" applyAlignment="1">
      <alignment horizontal="center" vertical="center" wrapText="1"/>
    </xf>
    <xf numFmtId="0" fontId="35" fillId="0" borderId="0" xfId="142" applyFont="1" applyFill="1" applyBorder="1" applyAlignment="1">
      <alignment horizontal="center" vertical="center" wrapText="1"/>
    </xf>
    <xf numFmtId="0" fontId="35" fillId="0" borderId="26" xfId="142" applyFont="1" applyFill="1" applyBorder="1" applyAlignment="1">
      <alignment horizontal="center" vertical="center" wrapText="1"/>
    </xf>
    <xf numFmtId="0" fontId="35" fillId="0" borderId="22" xfId="142" applyFont="1" applyFill="1" applyBorder="1" applyAlignment="1">
      <alignment horizontal="center" vertical="center" wrapText="1"/>
    </xf>
    <xf numFmtId="0" fontId="35" fillId="0" borderId="14" xfId="142" applyFont="1" applyFill="1" applyBorder="1" applyAlignment="1">
      <alignment horizontal="center" vertical="center" wrapText="1"/>
    </xf>
    <xf numFmtId="0" fontId="35" fillId="0" borderId="27" xfId="142" applyFont="1" applyFill="1" applyBorder="1" applyAlignment="1">
      <alignment horizontal="center" vertical="center" wrapText="1"/>
    </xf>
    <xf numFmtId="1" fontId="13" fillId="0" borderId="20" xfId="128" applyNumberFormat="1" applyFont="1" applyFill="1" applyBorder="1" applyAlignment="1" applyProtection="1">
      <alignment horizontal="center" vertical="center" wrapText="1"/>
    </xf>
    <xf numFmtId="1" fontId="13" fillId="0" borderId="21" xfId="128" applyNumberFormat="1" applyFont="1" applyFill="1" applyBorder="1" applyAlignment="1" applyProtection="1">
      <alignment horizontal="center" vertical="center" wrapText="1"/>
    </xf>
    <xf numFmtId="1" fontId="13" fillId="0" borderId="24" xfId="128" applyNumberFormat="1" applyFont="1" applyFill="1" applyBorder="1" applyAlignment="1" applyProtection="1">
      <alignment horizontal="center" vertical="center" wrapText="1"/>
    </xf>
    <xf numFmtId="1" fontId="13" fillId="0" borderId="25" xfId="128" applyNumberFormat="1" applyFont="1" applyFill="1" applyBorder="1" applyAlignment="1" applyProtection="1">
      <alignment horizontal="center" vertical="center" wrapText="1"/>
    </xf>
    <xf numFmtId="1" fontId="13" fillId="0" borderId="0" xfId="128" applyNumberFormat="1" applyFont="1" applyFill="1" applyBorder="1" applyAlignment="1" applyProtection="1">
      <alignment horizontal="center" vertical="center" wrapText="1"/>
    </xf>
    <xf numFmtId="1" fontId="13" fillId="0" borderId="26" xfId="128" applyNumberFormat="1" applyFont="1" applyFill="1" applyBorder="1" applyAlignment="1" applyProtection="1">
      <alignment horizontal="center" vertical="center" wrapText="1"/>
    </xf>
    <xf numFmtId="1" fontId="13" fillId="0" borderId="22" xfId="128" applyNumberFormat="1" applyFont="1" applyFill="1" applyBorder="1" applyAlignment="1" applyProtection="1">
      <alignment horizontal="center" vertical="center" wrapText="1"/>
    </xf>
    <xf numFmtId="1" fontId="13" fillId="0" borderId="14" xfId="128" applyNumberFormat="1" applyFont="1" applyFill="1" applyBorder="1" applyAlignment="1" applyProtection="1">
      <alignment horizontal="center" vertical="center" wrapText="1"/>
    </xf>
    <xf numFmtId="1" fontId="13" fillId="0" borderId="27" xfId="128" applyNumberFormat="1" applyFont="1" applyFill="1" applyBorder="1" applyAlignment="1" applyProtection="1">
      <alignment horizontal="center" vertical="center" wrapText="1"/>
    </xf>
    <xf numFmtId="1" fontId="13" fillId="0" borderId="13" xfId="128" applyNumberFormat="1" applyFont="1" applyFill="1" applyBorder="1" applyAlignment="1" applyProtection="1">
      <alignment horizontal="center" vertical="center" wrapText="1"/>
    </xf>
    <xf numFmtId="1" fontId="4" fillId="0" borderId="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1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2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41" applyFont="1" applyFill="1" applyBorder="1" applyAlignment="1">
      <alignment horizontal="center" vertical="top" wrapText="1"/>
    </xf>
    <xf numFmtId="0" fontId="30" fillId="0" borderId="0" xfId="142" applyFont="1" applyFill="1" applyBorder="1" applyAlignment="1">
      <alignment horizontal="center" vertical="top" wrapText="1"/>
    </xf>
    <xf numFmtId="1" fontId="6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33" applyFont="1" applyFill="1" applyBorder="1" applyAlignment="1">
      <alignment horizontal="center" vertical="center" wrapText="1"/>
    </xf>
    <xf numFmtId="49" fontId="4" fillId="0" borderId="16" xfId="137" applyNumberFormat="1" applyFont="1" applyBorder="1" applyAlignment="1">
      <alignment horizontal="center" vertical="center" wrapText="1"/>
    </xf>
    <xf numFmtId="49" fontId="4" fillId="0" borderId="15" xfId="137" applyNumberFormat="1" applyFont="1" applyBorder="1" applyAlignment="1">
      <alignment horizontal="center" vertical="center" wrapText="1"/>
    </xf>
    <xf numFmtId="49" fontId="4" fillId="0" borderId="19" xfId="137" applyNumberFormat="1" applyFont="1" applyBorder="1" applyAlignment="1">
      <alignment horizontal="center" vertical="center" wrapText="1"/>
    </xf>
    <xf numFmtId="49" fontId="4" fillId="0" borderId="18" xfId="137" applyNumberFormat="1" applyFont="1" applyBorder="1" applyAlignment="1">
      <alignment horizontal="center" vertical="center" wrapText="1"/>
    </xf>
    <xf numFmtId="0" fontId="78" fillId="0" borderId="20" xfId="133" applyFont="1" applyFill="1" applyBorder="1" applyAlignment="1">
      <alignment horizontal="center" vertical="center" wrapText="1"/>
    </xf>
    <xf numFmtId="0" fontId="78" fillId="0" borderId="21" xfId="133" applyFont="1" applyFill="1" applyBorder="1" applyAlignment="1">
      <alignment horizontal="center" vertical="center" wrapText="1"/>
    </xf>
    <xf numFmtId="0" fontId="78" fillId="0" borderId="22" xfId="133" applyFont="1" applyFill="1" applyBorder="1" applyAlignment="1">
      <alignment horizontal="center" vertical="center" wrapText="1"/>
    </xf>
    <xf numFmtId="0" fontId="78" fillId="0" borderId="14" xfId="133" applyFont="1" applyFill="1" applyBorder="1" applyAlignment="1">
      <alignment horizontal="center" vertical="center" wrapText="1"/>
    </xf>
    <xf numFmtId="0" fontId="76" fillId="0" borderId="0" xfId="141" applyFont="1" applyFill="1" applyAlignment="1">
      <alignment horizontal="center" vertical="top" wrapText="1"/>
    </xf>
    <xf numFmtId="1" fontId="76" fillId="0" borderId="0" xfId="129" applyNumberFormat="1" applyFont="1" applyFill="1" applyAlignment="1" applyProtection="1">
      <alignment horizontal="center" vertical="center" wrapText="1"/>
      <protection locked="0"/>
    </xf>
    <xf numFmtId="1" fontId="14" fillId="0" borderId="16" xfId="129" applyNumberFormat="1" applyFont="1" applyFill="1" applyBorder="1" applyAlignment="1" applyProtection="1">
      <alignment horizontal="center"/>
      <protection locked="0"/>
    </xf>
    <xf numFmtId="1" fontId="14" fillId="0" borderId="17" xfId="129" applyNumberFormat="1" applyFont="1" applyFill="1" applyBorder="1" applyAlignment="1" applyProtection="1">
      <alignment horizontal="center"/>
      <protection locked="0"/>
    </xf>
    <xf numFmtId="1" fontId="2" fillId="0" borderId="13" xfId="129" applyNumberFormat="1" applyFont="1" applyFill="1" applyBorder="1" applyAlignment="1" applyProtection="1">
      <alignment horizontal="center" vertical="center" wrapText="1"/>
    </xf>
    <xf numFmtId="1" fontId="2" fillId="0" borderId="13" xfId="129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29" applyNumberFormat="1" applyFont="1" applyFill="1" applyAlignment="1" applyProtection="1">
      <alignment horizontal="center" wrapText="1"/>
      <protection locked="0"/>
    </xf>
    <xf numFmtId="0" fontId="20" fillId="0" borderId="0" xfId="137" applyFont="1" applyFill="1" applyAlignment="1">
      <alignment horizontal="center" vertical="top" wrapText="1"/>
    </xf>
    <xf numFmtId="0" fontId="54" fillId="0" borderId="0" xfId="137" applyFont="1" applyFill="1" applyAlignment="1">
      <alignment horizontal="center" vertical="top" wrapText="1"/>
    </xf>
    <xf numFmtId="0" fontId="20" fillId="0" borderId="14" xfId="141" applyFont="1" applyFill="1" applyBorder="1" applyAlignment="1">
      <alignment horizontal="center" vertical="top" wrapText="1"/>
    </xf>
    <xf numFmtId="0" fontId="6" fillId="0" borderId="16" xfId="133" applyFont="1" applyFill="1" applyBorder="1" applyAlignment="1">
      <alignment horizontal="center" vertical="center" wrapText="1"/>
    </xf>
    <xf numFmtId="0" fontId="6" fillId="0" borderId="17" xfId="133" applyFont="1" applyFill="1" applyBorder="1" applyAlignment="1">
      <alignment horizontal="center" vertical="center" wrapText="1"/>
    </xf>
    <xf numFmtId="0" fontId="6" fillId="0" borderId="15" xfId="133" applyFont="1" applyFill="1" applyBorder="1" applyAlignment="1">
      <alignment horizontal="center" vertical="center" wrapText="1"/>
    </xf>
    <xf numFmtId="0" fontId="4" fillId="0" borderId="19" xfId="141" applyFont="1" applyFill="1" applyBorder="1" applyAlignment="1">
      <alignment horizontal="center" vertical="center" wrapText="1"/>
    </xf>
    <xf numFmtId="0" fontId="4" fillId="0" borderId="23" xfId="141" applyFont="1" applyFill="1" applyBorder="1" applyAlignment="1">
      <alignment horizontal="center" vertical="center" wrapText="1"/>
    </xf>
    <xf numFmtId="0" fontId="4" fillId="0" borderId="18" xfId="141" applyFont="1" applyFill="1" applyBorder="1" applyAlignment="1">
      <alignment horizontal="center" vertical="center" wrapText="1"/>
    </xf>
    <xf numFmtId="0" fontId="6" fillId="0" borderId="16" xfId="137" applyFont="1" applyFill="1" applyBorder="1" applyAlignment="1">
      <alignment horizontal="center" vertical="center" wrapText="1"/>
    </xf>
    <xf numFmtId="0" fontId="6" fillId="0" borderId="15" xfId="137" applyFont="1" applyFill="1" applyBorder="1" applyAlignment="1">
      <alignment horizontal="center" vertical="center" wrapText="1"/>
    </xf>
    <xf numFmtId="0" fontId="5" fillId="0" borderId="19" xfId="133" applyFont="1" applyFill="1" applyBorder="1" applyAlignment="1">
      <alignment horizontal="center" vertical="center"/>
    </xf>
    <xf numFmtId="0" fontId="5" fillId="0" borderId="18" xfId="133" applyFont="1" applyFill="1" applyBorder="1" applyAlignment="1">
      <alignment horizontal="center" vertical="center"/>
    </xf>
    <xf numFmtId="0" fontId="22" fillId="0" borderId="20" xfId="133" applyFont="1" applyFill="1" applyBorder="1" applyAlignment="1">
      <alignment horizontal="center" vertical="center" wrapText="1"/>
    </xf>
    <xf numFmtId="0" fontId="22" fillId="0" borderId="21" xfId="133" applyFont="1" applyFill="1" applyBorder="1" applyAlignment="1">
      <alignment horizontal="center" vertical="center" wrapText="1"/>
    </xf>
    <xf numFmtId="0" fontId="22" fillId="0" borderId="22" xfId="133" applyFont="1" applyFill="1" applyBorder="1" applyAlignment="1">
      <alignment horizontal="center" vertical="center" wrapText="1"/>
    </xf>
    <xf numFmtId="0" fontId="22" fillId="0" borderId="14" xfId="133" applyFont="1" applyFill="1" applyBorder="1" applyAlignment="1">
      <alignment horizontal="center" vertical="center" wrapText="1"/>
    </xf>
    <xf numFmtId="1" fontId="13" fillId="4" borderId="20" xfId="140" applyNumberFormat="1" applyFont="1" applyFill="1" applyBorder="1" applyAlignment="1" applyProtection="1">
      <alignment horizontal="center" vertical="center" wrapText="1"/>
    </xf>
    <xf numFmtId="1" fontId="13" fillId="4" borderId="21" xfId="140" applyNumberFormat="1" applyFont="1" applyFill="1" applyBorder="1" applyAlignment="1" applyProtection="1">
      <alignment horizontal="center" vertical="center" wrapText="1"/>
    </xf>
    <xf numFmtId="1" fontId="13" fillId="4" borderId="22" xfId="140" applyNumberFormat="1" applyFont="1" applyFill="1" applyBorder="1" applyAlignment="1" applyProtection="1">
      <alignment horizontal="center" vertical="center" wrapText="1"/>
    </xf>
    <xf numFmtId="1" fontId="13" fillId="4" borderId="14" xfId="140" applyNumberFormat="1" applyFont="1" applyFill="1" applyBorder="1" applyAlignment="1" applyProtection="1">
      <alignment horizontal="center" vertical="center" wrapText="1"/>
    </xf>
    <xf numFmtId="1" fontId="13" fillId="0" borderId="20" xfId="140" applyNumberFormat="1" applyFont="1" applyFill="1" applyBorder="1" applyAlignment="1" applyProtection="1">
      <alignment horizontal="center" vertical="center" wrapText="1"/>
    </xf>
    <xf numFmtId="1" fontId="13" fillId="0" borderId="21" xfId="140" applyNumberFormat="1" applyFont="1" applyFill="1" applyBorder="1" applyAlignment="1" applyProtection="1">
      <alignment horizontal="center" vertical="center" wrapText="1"/>
    </xf>
    <xf numFmtId="1" fontId="13" fillId="0" borderId="24" xfId="140" applyNumberFormat="1" applyFont="1" applyFill="1" applyBorder="1" applyAlignment="1" applyProtection="1">
      <alignment horizontal="center" vertical="center" wrapText="1"/>
    </xf>
    <xf numFmtId="1" fontId="13" fillId="0" borderId="22" xfId="140" applyNumberFormat="1" applyFont="1" applyFill="1" applyBorder="1" applyAlignment="1" applyProtection="1">
      <alignment horizontal="center" vertical="center" wrapText="1"/>
    </xf>
    <xf numFmtId="1" fontId="13" fillId="0" borderId="14" xfId="140" applyNumberFormat="1" applyFont="1" applyFill="1" applyBorder="1" applyAlignment="1" applyProtection="1">
      <alignment horizontal="center" vertical="center" wrapText="1"/>
    </xf>
    <xf numFmtId="1" fontId="13" fillId="0" borderId="27" xfId="140" applyNumberFormat="1" applyFont="1" applyFill="1" applyBorder="1" applyAlignment="1" applyProtection="1">
      <alignment horizontal="center" vertical="center" wrapText="1"/>
    </xf>
    <xf numFmtId="1" fontId="12" fillId="0" borderId="21" xfId="140" applyNumberFormat="1" applyFont="1" applyFill="1" applyBorder="1" applyAlignment="1" applyProtection="1">
      <alignment horizontal="left"/>
      <protection locked="0"/>
    </xf>
    <xf numFmtId="1" fontId="13" fillId="4" borderId="24" xfId="140" applyNumberFormat="1" applyFont="1" applyFill="1" applyBorder="1" applyAlignment="1" applyProtection="1">
      <alignment horizontal="center" vertical="center" wrapText="1"/>
    </xf>
    <xf numFmtId="1" fontId="13" fillId="4" borderId="27" xfId="140" applyNumberFormat="1" applyFont="1" applyFill="1" applyBorder="1" applyAlignment="1" applyProtection="1">
      <alignment horizontal="center" vertical="center" wrapText="1"/>
    </xf>
    <xf numFmtId="1" fontId="4" fillId="0" borderId="0" xfId="140" applyNumberFormat="1" applyFont="1" applyAlignment="1" applyProtection="1">
      <alignment horizontal="center" vertical="center" wrapText="1"/>
      <protection locked="0"/>
    </xf>
    <xf numFmtId="1" fontId="13" fillId="4" borderId="13" xfId="140" applyNumberFormat="1" applyFont="1" applyFill="1" applyBorder="1" applyAlignment="1" applyProtection="1">
      <alignment horizontal="center" vertical="center" wrapText="1"/>
    </xf>
  </cellXfs>
  <cellStyles count="157">
    <cellStyle name=" 1" xfId="1"/>
    <cellStyle name="20% - Accent1" xfId="2"/>
    <cellStyle name="20% - Accent1 2" xfId="3"/>
    <cellStyle name="20% - Accent1_okremi_kategoriyi_04_2021" xfId="4"/>
    <cellStyle name="20% - Accent2" xfId="5"/>
    <cellStyle name="20% - Accent2 2" xfId="6"/>
    <cellStyle name="20% - Accent2_okremi_kategoriyi_04_2021" xfId="7"/>
    <cellStyle name="20% - Accent3" xfId="8"/>
    <cellStyle name="20% - Accent3 2" xfId="9"/>
    <cellStyle name="20% - Accent3_okremi_kategoriyi_04_2021" xfId="10"/>
    <cellStyle name="20% - Accent4" xfId="11"/>
    <cellStyle name="20% - Accent4 2" xfId="12"/>
    <cellStyle name="20% - Accent4_okremi_kategoriyi_04_2021" xfId="13"/>
    <cellStyle name="20% - Accent5" xfId="14"/>
    <cellStyle name="20% - Accent5 2" xfId="15"/>
    <cellStyle name="20% - Accent5_okremi_kategoriyi_04_2021" xfId="16"/>
    <cellStyle name="20% - Accent6" xfId="17"/>
    <cellStyle name="20% - Accent6 2" xfId="18"/>
    <cellStyle name="20% - Accent6_okremi_kategoriyi_04_2021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Accent1" xfId="32"/>
    <cellStyle name="40% - Accent1 2" xfId="33"/>
    <cellStyle name="40% - Accent1_okremi_kategoriyi_04_2021" xfId="34"/>
    <cellStyle name="40% - Accent2" xfId="35"/>
    <cellStyle name="40% - Accent2 2" xfId="36"/>
    <cellStyle name="40% - Accent2_okremi_kategoriyi_04_2021" xfId="37"/>
    <cellStyle name="40% - Accent3" xfId="38"/>
    <cellStyle name="40% - Accent3 2" xfId="39"/>
    <cellStyle name="40% - Accent3_okremi_kategoriyi_04_2021" xfId="40"/>
    <cellStyle name="40% - Accent4" xfId="41"/>
    <cellStyle name="40% - Accent4 2" xfId="42"/>
    <cellStyle name="40% - Accent4_okremi_kategoriyi_04_2021" xfId="43"/>
    <cellStyle name="40% - Accent5" xfId="44"/>
    <cellStyle name="40% - Accent5 2" xfId="45"/>
    <cellStyle name="40% - Accent5_okremi_kategoriyi_04_2021" xfId="46"/>
    <cellStyle name="40% - Accent6" xfId="47"/>
    <cellStyle name="40% - Accent6 2" xfId="48"/>
    <cellStyle name="40% - Accent6_okremi_kategoriyi_04_2021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40% – Акцентування1" xfId="56"/>
    <cellStyle name="40% – Акцентування2" xfId="57"/>
    <cellStyle name="40% – Акцентування3" xfId="58"/>
    <cellStyle name="40% – Акцентування4" xfId="59"/>
    <cellStyle name="40% – Акцентування5" xfId="60"/>
    <cellStyle name="40% – Акцентування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60% – Акцентування1" xfId="74"/>
    <cellStyle name="60% – Акцентування2" xfId="75"/>
    <cellStyle name="60% – Акцентування3" xfId="76"/>
    <cellStyle name="60% – Акцентування4" xfId="77"/>
    <cellStyle name="60% – Акцентування5" xfId="78"/>
    <cellStyle name="60% – Акцентування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heck Cell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rmal" xfId="0" builtinId="0"/>
    <cellStyle name="Note" xfId="98"/>
    <cellStyle name="Note 2" xfId="99"/>
    <cellStyle name="Output" xfId="100"/>
    <cellStyle name="Title" xfId="101"/>
    <cellStyle name="Total" xfId="102"/>
    <cellStyle name="Warning Text" xfId="10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Акцентування1" xfId="110"/>
    <cellStyle name="Акцентування2" xfId="111"/>
    <cellStyle name="Акцентування3" xfId="112"/>
    <cellStyle name="Акцентування4" xfId="113"/>
    <cellStyle name="Акцентування5" xfId="114"/>
    <cellStyle name="Акцентування6" xfId="115"/>
    <cellStyle name="Вывод 2" xfId="116"/>
    <cellStyle name="Вычисление 2" xfId="117"/>
    <cellStyle name="Заголовок 1 2" xfId="118"/>
    <cellStyle name="Заголовок 2 2" xfId="119"/>
    <cellStyle name="Заголовок 3 2" xfId="120"/>
    <cellStyle name="Заголовок 4 2" xfId="121"/>
    <cellStyle name="Звичайний 2 3" xfId="122"/>
    <cellStyle name="Звичайний 3 2" xfId="123"/>
    <cellStyle name="Итог 2" xfId="124"/>
    <cellStyle name="Нейтральный 2" xfId="125"/>
    <cellStyle name="Обчислення" xfId="126"/>
    <cellStyle name="Обычный 2" xfId="127"/>
    <cellStyle name="Обычный 2 2" xfId="128"/>
    <cellStyle name="Обычный 2 2_okremi_kategoriyi_04_2021" xfId="129"/>
    <cellStyle name="Обычный 4" xfId="130"/>
    <cellStyle name="Обычный 5" xfId="131"/>
    <cellStyle name="Обычный 6" xfId="132"/>
    <cellStyle name="Обычный 6 2" xfId="133"/>
    <cellStyle name="Обычный 6 3" xfId="134"/>
    <cellStyle name="Обычный_12 Зинкевич" xfId="135"/>
    <cellStyle name="Обычный_12.01.2015" xfId="136"/>
    <cellStyle name="Обычный_4 категории вмесмте СОЦ_УРАЗЛИВІ__ТАБО_4 категорії Квота!!!_2014 рік" xfId="137"/>
    <cellStyle name="Обычный_АктЗах_5%квот Оксана" xfId="138"/>
    <cellStyle name="Обычный_Інваліди_Лайт1111" xfId="139"/>
    <cellStyle name="Обычный_Молодь_сравн_04_14" xfId="140"/>
    <cellStyle name="Обычный_Перевірка_Молодь_до 18 років" xfId="141"/>
    <cellStyle name="Обычный_Табл. 3.15" xfId="142"/>
    <cellStyle name="Обычный_Укомплектування_11_2013" xfId="143"/>
    <cellStyle name="Підсумок" xfId="144"/>
    <cellStyle name="Плохой 2" xfId="145"/>
    <cellStyle name="Поганий" xfId="146"/>
    <cellStyle name="Пояснение 2" xfId="147"/>
    <cellStyle name="Примечание 2" xfId="148"/>
    <cellStyle name="Примітка" xfId="149"/>
    <cellStyle name="Результат" xfId="150"/>
    <cellStyle name="Середній" xfId="151"/>
    <cellStyle name="Стиль 1" xfId="152"/>
    <cellStyle name="Текст пояснення" xfId="153"/>
    <cellStyle name="Тысячи [0]_Анализ" xfId="154"/>
    <cellStyle name="Тысячи_Анализ" xfId="155"/>
    <cellStyle name="ФинᎰнсовый_Лист1 (3)_1" xfId="1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52437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I11" sqref="I11"/>
    </sheetView>
  </sheetViews>
  <sheetFormatPr defaultColWidth="8" defaultRowHeight="12.75"/>
  <cols>
    <col min="1" max="1" width="61.28515625" style="2" customWidth="1"/>
    <col min="2" max="3" width="24.42578125" style="16" customWidth="1"/>
    <col min="4" max="5" width="11.5703125" style="2" customWidth="1"/>
    <col min="6" max="16384" width="8" style="2"/>
  </cols>
  <sheetData>
    <row r="1" spans="1:11" ht="78" customHeight="1">
      <c r="A1" s="241" t="s">
        <v>86</v>
      </c>
      <c r="B1" s="241"/>
      <c r="C1" s="241"/>
      <c r="D1" s="241"/>
      <c r="E1" s="241"/>
    </row>
    <row r="2" spans="1:11" ht="17.25" customHeight="1">
      <c r="A2" s="241"/>
      <c r="B2" s="241"/>
      <c r="C2" s="241"/>
      <c r="D2" s="241"/>
      <c r="E2" s="241"/>
    </row>
    <row r="3" spans="1:11" s="3" customFormat="1" ht="23.25" customHeight="1">
      <c r="A3" s="236" t="s">
        <v>0</v>
      </c>
      <c r="B3" s="242" t="s">
        <v>90</v>
      </c>
      <c r="C3" s="242" t="s">
        <v>91</v>
      </c>
      <c r="D3" s="239" t="s">
        <v>2</v>
      </c>
      <c r="E3" s="240"/>
    </row>
    <row r="4" spans="1:11" s="3" customFormat="1" ht="27.75" customHeight="1">
      <c r="A4" s="237"/>
      <c r="B4" s="243"/>
      <c r="C4" s="243"/>
      <c r="D4" s="4" t="s">
        <v>3</v>
      </c>
      <c r="E4" s="5" t="s">
        <v>39</v>
      </c>
    </row>
    <row r="5" spans="1:11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40</v>
      </c>
      <c r="B6" s="168">
        <v>8176</v>
      </c>
      <c r="C6" s="168">
        <v>7997</v>
      </c>
      <c r="D6" s="183">
        <f t="shared" ref="D6:D11" si="0">C6/B6*100</f>
        <v>97.810665362035223</v>
      </c>
      <c r="E6" s="164">
        <f t="shared" ref="E6:E11" si="1">C6-B6</f>
        <v>-179</v>
      </c>
      <c r="K6" s="11"/>
    </row>
    <row r="7" spans="1:11" s="3" customFormat="1" ht="31.5" customHeight="1">
      <c r="A7" s="9" t="s">
        <v>41</v>
      </c>
      <c r="B7" s="168">
        <v>6432</v>
      </c>
      <c r="C7" s="168">
        <v>6593</v>
      </c>
      <c r="D7" s="183">
        <f t="shared" si="0"/>
        <v>102.50310945273631</v>
      </c>
      <c r="E7" s="164">
        <f t="shared" si="1"/>
        <v>161</v>
      </c>
      <c r="K7" s="11"/>
    </row>
    <row r="8" spans="1:11" s="3" customFormat="1" ht="45" customHeight="1">
      <c r="A8" s="12" t="s">
        <v>94</v>
      </c>
      <c r="B8" s="168">
        <v>1844</v>
      </c>
      <c r="C8" s="168">
        <v>1538</v>
      </c>
      <c r="D8" s="183">
        <f t="shared" si="0"/>
        <v>83.405639913232093</v>
      </c>
      <c r="E8" s="164">
        <f t="shared" si="1"/>
        <v>-306</v>
      </c>
      <c r="K8" s="11"/>
    </row>
    <row r="9" spans="1:11" s="3" customFormat="1" ht="35.25" customHeight="1">
      <c r="A9" s="13" t="s">
        <v>42</v>
      </c>
      <c r="B9" s="168">
        <v>397</v>
      </c>
      <c r="C9" s="168">
        <v>387</v>
      </c>
      <c r="D9" s="183">
        <f t="shared" si="0"/>
        <v>97.48110831234257</v>
      </c>
      <c r="E9" s="164">
        <f t="shared" si="1"/>
        <v>-10</v>
      </c>
      <c r="K9" s="11"/>
    </row>
    <row r="10" spans="1:11" s="3" customFormat="1" ht="45.75" customHeight="1">
      <c r="A10" s="13" t="s">
        <v>43</v>
      </c>
      <c r="B10" s="168">
        <v>371</v>
      </c>
      <c r="C10" s="168">
        <v>193</v>
      </c>
      <c r="D10" s="183">
        <f t="shared" si="0"/>
        <v>52.021563342318053</v>
      </c>
      <c r="E10" s="164">
        <f t="shared" si="1"/>
        <v>-178</v>
      </c>
      <c r="K10" s="11"/>
    </row>
    <row r="11" spans="1:11" s="3" customFormat="1" ht="55.5" customHeight="1">
      <c r="A11" s="13" t="s">
        <v>44</v>
      </c>
      <c r="B11" s="168">
        <v>5251</v>
      </c>
      <c r="C11" s="168">
        <v>5604</v>
      </c>
      <c r="D11" s="183">
        <f t="shared" si="0"/>
        <v>106.72252904208722</v>
      </c>
      <c r="E11" s="164">
        <f t="shared" si="1"/>
        <v>353</v>
      </c>
      <c r="K11" s="11"/>
    </row>
    <row r="12" spans="1:11" s="3" customFormat="1" ht="12.75" customHeight="1">
      <c r="A12" s="232" t="s">
        <v>5</v>
      </c>
      <c r="B12" s="233"/>
      <c r="C12" s="233"/>
      <c r="D12" s="233"/>
      <c r="E12" s="233"/>
      <c r="K12" s="11"/>
    </row>
    <row r="13" spans="1:11" s="3" customFormat="1" ht="15" customHeight="1">
      <c r="A13" s="234"/>
      <c r="B13" s="235"/>
      <c r="C13" s="235"/>
      <c r="D13" s="235"/>
      <c r="E13" s="235"/>
      <c r="K13" s="11"/>
    </row>
    <row r="14" spans="1:11" s="3" customFormat="1" ht="24" customHeight="1">
      <c r="A14" s="236" t="s">
        <v>0</v>
      </c>
      <c r="B14" s="238" t="s">
        <v>92</v>
      </c>
      <c r="C14" s="238" t="s">
        <v>93</v>
      </c>
      <c r="D14" s="239" t="s">
        <v>2</v>
      </c>
      <c r="E14" s="240"/>
      <c r="K14" s="11"/>
    </row>
    <row r="15" spans="1:11" ht="35.25" customHeight="1">
      <c r="A15" s="237"/>
      <c r="B15" s="238"/>
      <c r="C15" s="238"/>
      <c r="D15" s="4" t="s">
        <v>3</v>
      </c>
      <c r="E15" s="5" t="s">
        <v>45</v>
      </c>
      <c r="K15" s="11"/>
    </row>
    <row r="16" spans="1:11" ht="24" customHeight="1">
      <c r="A16" s="9" t="s">
        <v>40</v>
      </c>
      <c r="B16" s="172">
        <v>3960</v>
      </c>
      <c r="C16" s="172">
        <v>3260</v>
      </c>
      <c r="D16" s="14">
        <f>C16/B16*100</f>
        <v>82.323232323232318</v>
      </c>
      <c r="E16" s="165">
        <f>C16-B16</f>
        <v>-700</v>
      </c>
      <c r="K16" s="11"/>
    </row>
    <row r="17" spans="1:11" ht="25.5" customHeight="1">
      <c r="A17" s="1" t="s">
        <v>41</v>
      </c>
      <c r="B17" s="172">
        <v>2584</v>
      </c>
      <c r="C17" s="172">
        <v>2015</v>
      </c>
      <c r="D17" s="14">
        <f>C17/B17*100</f>
        <v>77.979876160990713</v>
      </c>
      <c r="E17" s="165">
        <f>C17-B17</f>
        <v>-569</v>
      </c>
      <c r="K17" s="11"/>
    </row>
    <row r="18" spans="1:11" ht="30" customHeight="1">
      <c r="A18" s="1" t="s">
        <v>46</v>
      </c>
      <c r="B18" s="172">
        <v>2133</v>
      </c>
      <c r="C18" s="172">
        <v>1655</v>
      </c>
      <c r="D18" s="14">
        <f>C18/B18*100</f>
        <v>77.590248476324433</v>
      </c>
      <c r="E18" s="165">
        <f>C18-B18</f>
        <v>-478</v>
      </c>
      <c r="K18" s="11"/>
    </row>
    <row r="19" spans="1:11">
      <c r="C19" s="17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7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28"/>
  <sheetViews>
    <sheetView view="pageBreakPreview" zoomScale="90" zoomScaleNormal="85" zoomScaleSheetLayoutView="90" workbookViewId="0">
      <selection activeCell="H6" sqref="H6"/>
    </sheetView>
  </sheetViews>
  <sheetFormatPr defaultColWidth="9.42578125" defaultRowHeight="15.75"/>
  <cols>
    <col min="1" max="1" width="18.7109375" style="80" customWidth="1"/>
    <col min="2" max="3" width="10.7109375" style="80" customWidth="1"/>
    <col min="4" max="4" width="7.7109375" style="80" customWidth="1"/>
    <col min="5" max="6" width="10.140625" style="78" customWidth="1"/>
    <col min="7" max="7" width="7.140625" style="81" customWidth="1"/>
    <col min="8" max="9" width="10.7109375" style="78" customWidth="1"/>
    <col min="10" max="10" width="7.140625" style="81" customWidth="1"/>
    <col min="11" max="11" width="8.140625" style="78" customWidth="1"/>
    <col min="12" max="12" width="7.5703125" style="78" customWidth="1"/>
    <col min="13" max="13" width="7" style="81" customWidth="1"/>
    <col min="14" max="15" width="9.5703125" style="81" customWidth="1"/>
    <col min="16" max="16" width="6.28515625" style="81" customWidth="1"/>
    <col min="17" max="18" width="9.28515625" style="78" customWidth="1"/>
    <col min="19" max="19" width="6.42578125" style="81" customWidth="1"/>
    <col min="20" max="21" width="9.28515625" style="78" customWidth="1"/>
    <col min="22" max="22" width="6.42578125" style="81" customWidth="1"/>
    <col min="23" max="23" width="9.140625" style="78" customWidth="1"/>
    <col min="24" max="24" width="9.5703125" style="78" customWidth="1"/>
    <col min="25" max="25" width="6.42578125" style="81" customWidth="1"/>
    <col min="26" max="26" width="8.5703125" style="78" customWidth="1"/>
    <col min="27" max="27" width="9.5703125" style="79" customWidth="1"/>
    <col min="28" max="28" width="6.7109375" style="81" customWidth="1"/>
    <col min="29" max="31" width="9.140625" style="78" customWidth="1"/>
    <col min="32" max="32" width="10.85546875" style="78" bestFit="1" customWidth="1"/>
    <col min="33" max="253" width="9.140625" style="78" customWidth="1"/>
    <col min="254" max="254" width="18.7109375" style="78" customWidth="1"/>
    <col min="255" max="16384" width="9.42578125" style="78"/>
  </cols>
  <sheetData>
    <row r="1" spans="1:29" s="57" customFormat="1" ht="43.15" customHeight="1">
      <c r="A1" s="131"/>
      <c r="B1" s="298" t="s">
        <v>104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53"/>
      <c r="O1" s="53"/>
      <c r="P1" s="53"/>
      <c r="Q1" s="54"/>
      <c r="R1" s="54"/>
      <c r="S1" s="55"/>
      <c r="T1" s="54"/>
      <c r="U1" s="54"/>
      <c r="V1" s="55"/>
      <c r="W1" s="54"/>
      <c r="X1" s="54"/>
      <c r="Y1" s="56"/>
      <c r="AA1" s="58"/>
      <c r="AB1" s="144" t="s">
        <v>22</v>
      </c>
    </row>
    <row r="2" spans="1:29" s="57" customFormat="1" ht="11.25" customHeight="1">
      <c r="A2" s="131"/>
      <c r="B2" s="132"/>
      <c r="C2" s="132"/>
      <c r="D2" s="132"/>
      <c r="E2" s="132"/>
      <c r="F2" s="132"/>
      <c r="G2" s="132"/>
      <c r="H2" s="126"/>
      <c r="I2" s="126"/>
      <c r="J2" s="126"/>
      <c r="K2" s="132"/>
      <c r="L2" s="132"/>
      <c r="M2" s="59" t="s">
        <v>6</v>
      </c>
      <c r="N2" s="53"/>
      <c r="O2" s="53"/>
      <c r="P2" s="53"/>
      <c r="Q2" s="54"/>
      <c r="R2" s="54"/>
      <c r="S2" s="55"/>
      <c r="T2" s="54"/>
      <c r="U2" s="54"/>
      <c r="V2" s="55"/>
      <c r="W2" s="54"/>
      <c r="X2" s="54"/>
      <c r="Y2" s="56"/>
      <c r="AA2" s="58"/>
      <c r="AB2" s="59" t="s">
        <v>6</v>
      </c>
    </row>
    <row r="3" spans="1:29" s="57" customFormat="1" ht="27.75" customHeight="1">
      <c r="A3" s="264"/>
      <c r="B3" s="276" t="s">
        <v>7</v>
      </c>
      <c r="C3" s="277"/>
      <c r="D3" s="278"/>
      <c r="E3" s="276" t="s">
        <v>14</v>
      </c>
      <c r="F3" s="277"/>
      <c r="G3" s="278"/>
      <c r="H3" s="285" t="s">
        <v>115</v>
      </c>
      <c r="I3" s="285"/>
      <c r="J3" s="285"/>
      <c r="K3" s="276" t="s">
        <v>15</v>
      </c>
      <c r="L3" s="277"/>
      <c r="M3" s="278"/>
      <c r="N3" s="276" t="s">
        <v>9</v>
      </c>
      <c r="O3" s="277"/>
      <c r="P3" s="278"/>
      <c r="Q3" s="276" t="s">
        <v>10</v>
      </c>
      <c r="R3" s="277"/>
      <c r="S3" s="277"/>
      <c r="T3" s="276" t="s">
        <v>16</v>
      </c>
      <c r="U3" s="277"/>
      <c r="V3" s="278"/>
      <c r="W3" s="287" t="s">
        <v>18</v>
      </c>
      <c r="X3" s="288"/>
      <c r="Y3" s="289"/>
      <c r="Z3" s="276" t="s">
        <v>17</v>
      </c>
      <c r="AA3" s="277"/>
      <c r="AB3" s="278"/>
    </row>
    <row r="4" spans="1:29" s="60" customFormat="1" ht="22.5" customHeight="1">
      <c r="A4" s="265"/>
      <c r="B4" s="279"/>
      <c r="C4" s="280"/>
      <c r="D4" s="281"/>
      <c r="E4" s="279"/>
      <c r="F4" s="280"/>
      <c r="G4" s="281"/>
      <c r="H4" s="285"/>
      <c r="I4" s="285"/>
      <c r="J4" s="285"/>
      <c r="K4" s="280"/>
      <c r="L4" s="280"/>
      <c r="M4" s="281"/>
      <c r="N4" s="279"/>
      <c r="O4" s="280"/>
      <c r="P4" s="281"/>
      <c r="Q4" s="279"/>
      <c r="R4" s="280"/>
      <c r="S4" s="280"/>
      <c r="T4" s="279"/>
      <c r="U4" s="280"/>
      <c r="V4" s="281"/>
      <c r="W4" s="290"/>
      <c r="X4" s="291"/>
      <c r="Y4" s="292"/>
      <c r="Z4" s="279"/>
      <c r="AA4" s="280"/>
      <c r="AB4" s="281"/>
    </row>
    <row r="5" spans="1:29" s="60" customFormat="1" ht="9" customHeight="1">
      <c r="A5" s="265"/>
      <c r="B5" s="282"/>
      <c r="C5" s="283"/>
      <c r="D5" s="284"/>
      <c r="E5" s="282"/>
      <c r="F5" s="283"/>
      <c r="G5" s="284"/>
      <c r="H5" s="285"/>
      <c r="I5" s="285"/>
      <c r="J5" s="285"/>
      <c r="K5" s="283"/>
      <c r="L5" s="283"/>
      <c r="M5" s="284"/>
      <c r="N5" s="282"/>
      <c r="O5" s="283"/>
      <c r="P5" s="284"/>
      <c r="Q5" s="282"/>
      <c r="R5" s="283"/>
      <c r="S5" s="283"/>
      <c r="T5" s="282"/>
      <c r="U5" s="283"/>
      <c r="V5" s="284"/>
      <c r="W5" s="293"/>
      <c r="X5" s="294"/>
      <c r="Y5" s="295"/>
      <c r="Z5" s="282"/>
      <c r="AA5" s="283"/>
      <c r="AB5" s="284"/>
    </row>
    <row r="6" spans="1:29" s="60" customFormat="1" ht="21.6" customHeight="1">
      <c r="A6" s="266"/>
      <c r="B6" s="61">
        <v>2020</v>
      </c>
      <c r="C6" s="61">
        <v>2021</v>
      </c>
      <c r="D6" s="62" t="s">
        <v>3</v>
      </c>
      <c r="E6" s="61">
        <v>2020</v>
      </c>
      <c r="F6" s="61">
        <v>2021</v>
      </c>
      <c r="G6" s="62" t="s">
        <v>3</v>
      </c>
      <c r="H6" s="61">
        <v>2020</v>
      </c>
      <c r="I6" s="61">
        <v>2021</v>
      </c>
      <c r="J6" s="62" t="s">
        <v>3</v>
      </c>
      <c r="K6" s="61">
        <v>2020</v>
      </c>
      <c r="L6" s="61">
        <v>2021</v>
      </c>
      <c r="M6" s="62" t="s">
        <v>3</v>
      </c>
      <c r="N6" s="61">
        <v>2020</v>
      </c>
      <c r="O6" s="61">
        <v>2021</v>
      </c>
      <c r="P6" s="62" t="s">
        <v>3</v>
      </c>
      <c r="Q6" s="61">
        <v>2020</v>
      </c>
      <c r="R6" s="61">
        <v>2021</v>
      </c>
      <c r="S6" s="62" t="s">
        <v>3</v>
      </c>
      <c r="T6" s="61">
        <v>2020</v>
      </c>
      <c r="U6" s="61">
        <v>2021</v>
      </c>
      <c r="V6" s="62" t="s">
        <v>3</v>
      </c>
      <c r="W6" s="61">
        <v>2020</v>
      </c>
      <c r="X6" s="61">
        <v>2021</v>
      </c>
      <c r="Y6" s="62" t="s">
        <v>3</v>
      </c>
      <c r="Z6" s="61">
        <v>2020</v>
      </c>
      <c r="AA6" s="61">
        <v>2021</v>
      </c>
      <c r="AB6" s="62" t="s">
        <v>3</v>
      </c>
    </row>
    <row r="7" spans="1:29" s="64" customFormat="1" ht="11.25" customHeight="1">
      <c r="A7" s="63" t="s">
        <v>4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</row>
    <row r="8" spans="1:29" s="68" customFormat="1" ht="19.149999999999999" customHeight="1">
      <c r="A8" s="103" t="s">
        <v>67</v>
      </c>
      <c r="B8" s="65">
        <v>11370</v>
      </c>
      <c r="C8" s="65">
        <v>10539</v>
      </c>
      <c r="D8" s="66">
        <v>92.691292875989447</v>
      </c>
      <c r="E8" s="67">
        <v>7650</v>
      </c>
      <c r="F8" s="67">
        <v>7935</v>
      </c>
      <c r="G8" s="146">
        <v>103.72549019607844</v>
      </c>
      <c r="H8" s="67">
        <v>3217</v>
      </c>
      <c r="I8" s="67">
        <v>2202</v>
      </c>
      <c r="J8" s="146">
        <v>68.448865402548961</v>
      </c>
      <c r="K8" s="67">
        <v>625</v>
      </c>
      <c r="L8" s="67">
        <v>638</v>
      </c>
      <c r="M8" s="146">
        <v>102.08</v>
      </c>
      <c r="N8" s="67">
        <v>406</v>
      </c>
      <c r="O8" s="67">
        <v>221</v>
      </c>
      <c r="P8" s="146">
        <v>54.433497536945808</v>
      </c>
      <c r="Q8" s="67">
        <v>6030</v>
      </c>
      <c r="R8" s="67">
        <v>6421</v>
      </c>
      <c r="S8" s="146">
        <v>106.48424543946933</v>
      </c>
      <c r="T8" s="67">
        <v>5422</v>
      </c>
      <c r="U8" s="67">
        <v>4022</v>
      </c>
      <c r="V8" s="146">
        <v>74.179269642198449</v>
      </c>
      <c r="W8" s="67">
        <v>2945</v>
      </c>
      <c r="X8" s="67">
        <v>1709</v>
      </c>
      <c r="Y8" s="146">
        <v>58.030560271646856</v>
      </c>
      <c r="Z8" s="67">
        <v>2316</v>
      </c>
      <c r="AA8" s="67">
        <v>1276</v>
      </c>
      <c r="AB8" s="147">
        <v>55.094991364421418</v>
      </c>
    </row>
    <row r="9" spans="1:29" ht="16.5" customHeight="1">
      <c r="A9" s="69" t="s">
        <v>47</v>
      </c>
      <c r="B9" s="70">
        <v>306</v>
      </c>
      <c r="C9" s="70">
        <v>302</v>
      </c>
      <c r="D9" s="71">
        <f>C9/B9*100</f>
        <v>98.692810457516345</v>
      </c>
      <c r="E9" s="72">
        <v>255</v>
      </c>
      <c r="F9" s="73">
        <v>282</v>
      </c>
      <c r="G9" s="75">
        <f>F9/E9*100</f>
        <v>110.58823529411765</v>
      </c>
      <c r="H9" s="74">
        <v>86</v>
      </c>
      <c r="I9" s="74">
        <v>42</v>
      </c>
      <c r="J9" s="75">
        <f>I9/H9*100</f>
        <v>48.837209302325576</v>
      </c>
      <c r="K9" s="73">
        <v>5</v>
      </c>
      <c r="L9" s="73">
        <v>23</v>
      </c>
      <c r="M9" s="75">
        <f>L9/K9*100</f>
        <v>459.99999999999994</v>
      </c>
      <c r="N9" s="74">
        <v>13</v>
      </c>
      <c r="O9" s="74">
        <v>5</v>
      </c>
      <c r="P9" s="75">
        <f>O9/N9*100</f>
        <v>38.461538461538467</v>
      </c>
      <c r="Q9" s="72">
        <v>218</v>
      </c>
      <c r="R9" s="74">
        <v>267</v>
      </c>
      <c r="S9" s="75">
        <f>R9/Q9*100</f>
        <v>122.47706422018349</v>
      </c>
      <c r="T9" s="74">
        <v>125</v>
      </c>
      <c r="U9" s="74">
        <v>84</v>
      </c>
      <c r="V9" s="75">
        <f>U9/T9*100</f>
        <v>67.2</v>
      </c>
      <c r="W9" s="73">
        <v>116</v>
      </c>
      <c r="X9" s="76">
        <v>73</v>
      </c>
      <c r="Y9" s="75">
        <f>X9/W9*100</f>
        <v>62.931034482758619</v>
      </c>
      <c r="Z9" s="73">
        <v>81</v>
      </c>
      <c r="AA9" s="73">
        <v>57</v>
      </c>
      <c r="AB9" s="148">
        <f>AA9/Z9*100</f>
        <v>70.370370370370367</v>
      </c>
      <c r="AC9" s="77"/>
    </row>
    <row r="10" spans="1:29" ht="16.5" customHeight="1">
      <c r="A10" s="69" t="s">
        <v>48</v>
      </c>
      <c r="B10" s="70">
        <v>495</v>
      </c>
      <c r="C10" s="70">
        <v>430</v>
      </c>
      <c r="D10" s="71">
        <f t="shared" ref="D10:D28" si="0">C10/B10*100</f>
        <v>86.868686868686879</v>
      </c>
      <c r="E10" s="72">
        <v>301</v>
      </c>
      <c r="F10" s="73">
        <v>326</v>
      </c>
      <c r="G10" s="75">
        <f t="shared" ref="G10:G28" si="1">F10/E10*100</f>
        <v>108.30564784053156</v>
      </c>
      <c r="H10" s="74">
        <v>153</v>
      </c>
      <c r="I10" s="74">
        <v>107</v>
      </c>
      <c r="J10" s="75">
        <f t="shared" ref="J10:J28" si="2">I10/H10*100</f>
        <v>69.93464052287581</v>
      </c>
      <c r="K10" s="73">
        <v>32</v>
      </c>
      <c r="L10" s="73">
        <v>57</v>
      </c>
      <c r="M10" s="75">
        <f t="shared" ref="M10:M28" si="3">L10/K10*100</f>
        <v>178.125</v>
      </c>
      <c r="N10" s="74">
        <v>18</v>
      </c>
      <c r="O10" s="74">
        <v>6</v>
      </c>
      <c r="P10" s="75">
        <f t="shared" ref="P10:P28" si="4">O10/N10*100</f>
        <v>33.333333333333329</v>
      </c>
      <c r="Q10" s="72">
        <v>262</v>
      </c>
      <c r="R10" s="74">
        <v>312</v>
      </c>
      <c r="S10" s="75">
        <f t="shared" ref="S10:S28" si="5">R10/Q10*100</f>
        <v>119.08396946564885</v>
      </c>
      <c r="T10" s="74">
        <v>228</v>
      </c>
      <c r="U10" s="74">
        <v>177</v>
      </c>
      <c r="V10" s="75">
        <f t="shared" ref="V10:V28" si="6">U10/T10*100</f>
        <v>77.631578947368425</v>
      </c>
      <c r="W10" s="73">
        <v>109</v>
      </c>
      <c r="X10" s="76">
        <v>82</v>
      </c>
      <c r="Y10" s="75">
        <f t="shared" ref="Y10:Y28" si="7">X10/W10*100</f>
        <v>75.22935779816514</v>
      </c>
      <c r="Z10" s="73">
        <v>77</v>
      </c>
      <c r="AA10" s="73">
        <v>58</v>
      </c>
      <c r="AB10" s="148">
        <f t="shared" ref="AB10:AB28" si="8">AA10/Z10*100</f>
        <v>75.324675324675326</v>
      </c>
      <c r="AC10" s="77"/>
    </row>
    <row r="11" spans="1:29" ht="16.5" customHeight="1">
      <c r="A11" s="69" t="s">
        <v>49</v>
      </c>
      <c r="B11" s="70">
        <v>242</v>
      </c>
      <c r="C11" s="70">
        <v>250</v>
      </c>
      <c r="D11" s="71">
        <f t="shared" si="0"/>
        <v>103.30578512396693</v>
      </c>
      <c r="E11" s="72">
        <v>191</v>
      </c>
      <c r="F11" s="73">
        <v>197</v>
      </c>
      <c r="G11" s="75">
        <f t="shared" si="1"/>
        <v>103.1413612565445</v>
      </c>
      <c r="H11" s="74">
        <v>122</v>
      </c>
      <c r="I11" s="74">
        <v>61</v>
      </c>
      <c r="J11" s="75">
        <f t="shared" si="2"/>
        <v>50</v>
      </c>
      <c r="K11" s="73">
        <v>42</v>
      </c>
      <c r="L11" s="73">
        <v>30</v>
      </c>
      <c r="M11" s="75">
        <f t="shared" si="3"/>
        <v>71.428571428571431</v>
      </c>
      <c r="N11" s="74">
        <v>13</v>
      </c>
      <c r="O11" s="74">
        <v>10</v>
      </c>
      <c r="P11" s="75">
        <f t="shared" si="4"/>
        <v>76.923076923076934</v>
      </c>
      <c r="Q11" s="72">
        <v>168</v>
      </c>
      <c r="R11" s="74">
        <v>184</v>
      </c>
      <c r="S11" s="75">
        <f t="shared" si="5"/>
        <v>109.52380952380953</v>
      </c>
      <c r="T11" s="74">
        <v>90</v>
      </c>
      <c r="U11" s="74">
        <v>89</v>
      </c>
      <c r="V11" s="75">
        <f t="shared" si="6"/>
        <v>98.888888888888886</v>
      </c>
      <c r="W11" s="73">
        <v>55</v>
      </c>
      <c r="X11" s="76">
        <v>44</v>
      </c>
      <c r="Y11" s="75">
        <f t="shared" si="7"/>
        <v>80</v>
      </c>
      <c r="Z11" s="73">
        <v>45</v>
      </c>
      <c r="AA11" s="73">
        <v>30</v>
      </c>
      <c r="AB11" s="148">
        <f t="shared" si="8"/>
        <v>66.666666666666657</v>
      </c>
      <c r="AC11" s="77"/>
    </row>
    <row r="12" spans="1:29" ht="16.5" customHeight="1">
      <c r="A12" s="69" t="s">
        <v>50</v>
      </c>
      <c r="B12" s="70">
        <v>232</v>
      </c>
      <c r="C12" s="70">
        <v>206</v>
      </c>
      <c r="D12" s="71">
        <f t="shared" si="0"/>
        <v>88.793103448275872</v>
      </c>
      <c r="E12" s="72">
        <v>207</v>
      </c>
      <c r="F12" s="73">
        <v>196</v>
      </c>
      <c r="G12" s="75">
        <f t="shared" si="1"/>
        <v>94.685990338164245</v>
      </c>
      <c r="H12" s="74">
        <v>118</v>
      </c>
      <c r="I12" s="74">
        <v>95</v>
      </c>
      <c r="J12" s="75">
        <f t="shared" si="2"/>
        <v>80.508474576271183</v>
      </c>
      <c r="K12" s="73">
        <v>27</v>
      </c>
      <c r="L12" s="73">
        <v>32</v>
      </c>
      <c r="M12" s="75">
        <f t="shared" si="3"/>
        <v>118.5185185185185</v>
      </c>
      <c r="N12" s="74">
        <v>5</v>
      </c>
      <c r="O12" s="74">
        <v>8</v>
      </c>
      <c r="P12" s="75">
        <f t="shared" si="4"/>
        <v>160</v>
      </c>
      <c r="Q12" s="72">
        <v>195</v>
      </c>
      <c r="R12" s="74">
        <v>184</v>
      </c>
      <c r="S12" s="75">
        <f t="shared" si="5"/>
        <v>94.358974358974351</v>
      </c>
      <c r="T12" s="74">
        <v>68</v>
      </c>
      <c r="U12" s="74">
        <v>41</v>
      </c>
      <c r="V12" s="75">
        <f t="shared" si="6"/>
        <v>60.294117647058819</v>
      </c>
      <c r="W12" s="73">
        <v>54</v>
      </c>
      <c r="X12" s="76">
        <v>38</v>
      </c>
      <c r="Y12" s="75">
        <f t="shared" si="7"/>
        <v>70.370370370370367</v>
      </c>
      <c r="Z12" s="73">
        <v>44</v>
      </c>
      <c r="AA12" s="73">
        <v>22</v>
      </c>
      <c r="AB12" s="148">
        <f t="shared" si="8"/>
        <v>50</v>
      </c>
      <c r="AC12" s="77"/>
    </row>
    <row r="13" spans="1:29" ht="16.5" customHeight="1">
      <c r="A13" s="69" t="s">
        <v>51</v>
      </c>
      <c r="B13" s="70">
        <v>202</v>
      </c>
      <c r="C13" s="70">
        <v>183</v>
      </c>
      <c r="D13" s="71">
        <f t="shared" si="0"/>
        <v>90.594059405940598</v>
      </c>
      <c r="E13" s="72">
        <v>169</v>
      </c>
      <c r="F13" s="73">
        <v>166</v>
      </c>
      <c r="G13" s="75">
        <f t="shared" si="1"/>
        <v>98.224852071005913</v>
      </c>
      <c r="H13" s="74">
        <v>97</v>
      </c>
      <c r="I13" s="74">
        <v>58</v>
      </c>
      <c r="J13" s="75">
        <f t="shared" si="2"/>
        <v>59.793814432989691</v>
      </c>
      <c r="K13" s="73">
        <v>29</v>
      </c>
      <c r="L13" s="73">
        <v>28</v>
      </c>
      <c r="M13" s="75">
        <f t="shared" si="3"/>
        <v>96.551724137931032</v>
      </c>
      <c r="N13" s="74">
        <v>30</v>
      </c>
      <c r="O13" s="74">
        <v>10</v>
      </c>
      <c r="P13" s="75">
        <f t="shared" si="4"/>
        <v>33.333333333333329</v>
      </c>
      <c r="Q13" s="72">
        <v>164</v>
      </c>
      <c r="R13" s="74">
        <v>158</v>
      </c>
      <c r="S13" s="75">
        <f t="shared" si="5"/>
        <v>96.341463414634148</v>
      </c>
      <c r="T13" s="74">
        <v>56</v>
      </c>
      <c r="U13" s="74">
        <v>54</v>
      </c>
      <c r="V13" s="75">
        <f t="shared" si="6"/>
        <v>96.428571428571431</v>
      </c>
      <c r="W13" s="73">
        <v>46</v>
      </c>
      <c r="X13" s="76">
        <v>39</v>
      </c>
      <c r="Y13" s="75">
        <f t="shared" si="7"/>
        <v>84.782608695652172</v>
      </c>
      <c r="Z13" s="73">
        <v>37</v>
      </c>
      <c r="AA13" s="73">
        <v>33</v>
      </c>
      <c r="AB13" s="148">
        <f t="shared" si="8"/>
        <v>89.189189189189193</v>
      </c>
      <c r="AC13" s="77"/>
    </row>
    <row r="14" spans="1:29" ht="16.5" customHeight="1">
      <c r="A14" s="69" t="s">
        <v>52</v>
      </c>
      <c r="B14" s="70">
        <v>260</v>
      </c>
      <c r="C14" s="70">
        <v>216</v>
      </c>
      <c r="D14" s="71">
        <f t="shared" si="0"/>
        <v>83.07692307692308</v>
      </c>
      <c r="E14" s="72">
        <v>196</v>
      </c>
      <c r="F14" s="73">
        <v>194</v>
      </c>
      <c r="G14" s="75">
        <f t="shared" si="1"/>
        <v>98.979591836734699</v>
      </c>
      <c r="H14" s="74">
        <v>105</v>
      </c>
      <c r="I14" s="74">
        <v>82</v>
      </c>
      <c r="J14" s="75">
        <f t="shared" si="2"/>
        <v>78.095238095238102</v>
      </c>
      <c r="K14" s="73">
        <v>47</v>
      </c>
      <c r="L14" s="73">
        <v>30</v>
      </c>
      <c r="M14" s="75">
        <f t="shared" si="3"/>
        <v>63.829787234042556</v>
      </c>
      <c r="N14" s="74">
        <v>39</v>
      </c>
      <c r="O14" s="74">
        <v>38</v>
      </c>
      <c r="P14" s="75">
        <f t="shared" si="4"/>
        <v>97.435897435897431</v>
      </c>
      <c r="Q14" s="72">
        <v>186</v>
      </c>
      <c r="R14" s="74">
        <v>163</v>
      </c>
      <c r="S14" s="75">
        <f t="shared" si="5"/>
        <v>87.634408602150543</v>
      </c>
      <c r="T14" s="74">
        <v>86</v>
      </c>
      <c r="U14" s="74">
        <v>43</v>
      </c>
      <c r="V14" s="75">
        <f t="shared" si="6"/>
        <v>50</v>
      </c>
      <c r="W14" s="73">
        <v>70</v>
      </c>
      <c r="X14" s="76">
        <v>27</v>
      </c>
      <c r="Y14" s="75">
        <f t="shared" si="7"/>
        <v>38.571428571428577</v>
      </c>
      <c r="Z14" s="73">
        <v>51</v>
      </c>
      <c r="AA14" s="73">
        <v>17</v>
      </c>
      <c r="AB14" s="148">
        <f t="shared" si="8"/>
        <v>33.333333333333329</v>
      </c>
      <c r="AC14" s="77"/>
    </row>
    <row r="15" spans="1:29" ht="16.5" customHeight="1">
      <c r="A15" s="69" t="s">
        <v>53</v>
      </c>
      <c r="B15" s="70">
        <v>703</v>
      </c>
      <c r="C15" s="70">
        <v>683</v>
      </c>
      <c r="D15" s="71">
        <f t="shared" si="0"/>
        <v>97.155049786628737</v>
      </c>
      <c r="E15" s="72">
        <v>612</v>
      </c>
      <c r="F15" s="73">
        <v>619</v>
      </c>
      <c r="G15" s="75">
        <f t="shared" si="1"/>
        <v>101.14379084967319</v>
      </c>
      <c r="H15" s="74">
        <v>239</v>
      </c>
      <c r="I15" s="74">
        <v>181</v>
      </c>
      <c r="J15" s="75">
        <f t="shared" si="2"/>
        <v>75.73221757322176</v>
      </c>
      <c r="K15" s="73">
        <v>19</v>
      </c>
      <c r="L15" s="73">
        <v>37</v>
      </c>
      <c r="M15" s="75">
        <f t="shared" si="3"/>
        <v>194.73684210526315</v>
      </c>
      <c r="N15" s="74">
        <v>13</v>
      </c>
      <c r="O15" s="74">
        <v>2</v>
      </c>
      <c r="P15" s="75">
        <f t="shared" si="4"/>
        <v>15.384615384615385</v>
      </c>
      <c r="Q15" s="72">
        <v>443</v>
      </c>
      <c r="R15" s="74">
        <v>472</v>
      </c>
      <c r="S15" s="75">
        <f t="shared" si="5"/>
        <v>106.54627539503385</v>
      </c>
      <c r="T15" s="74">
        <v>319</v>
      </c>
      <c r="U15" s="74">
        <v>109</v>
      </c>
      <c r="V15" s="75">
        <f t="shared" si="6"/>
        <v>34.169278996865202</v>
      </c>
      <c r="W15" s="73">
        <v>250</v>
      </c>
      <c r="X15" s="76">
        <v>69</v>
      </c>
      <c r="Y15" s="75">
        <f t="shared" si="7"/>
        <v>27.6</v>
      </c>
      <c r="Z15" s="73">
        <v>199</v>
      </c>
      <c r="AA15" s="73">
        <v>51</v>
      </c>
      <c r="AB15" s="148">
        <f t="shared" si="8"/>
        <v>25.628140703517587</v>
      </c>
      <c r="AC15" s="77"/>
    </row>
    <row r="16" spans="1:29" ht="16.5" customHeight="1">
      <c r="A16" s="69" t="s">
        <v>54</v>
      </c>
      <c r="B16" s="70">
        <v>597</v>
      </c>
      <c r="C16" s="70">
        <v>528</v>
      </c>
      <c r="D16" s="71">
        <f t="shared" si="0"/>
        <v>88.442211055276388</v>
      </c>
      <c r="E16" s="72">
        <v>431</v>
      </c>
      <c r="F16" s="73">
        <v>448</v>
      </c>
      <c r="G16" s="75">
        <f t="shared" si="1"/>
        <v>103.94431554524361</v>
      </c>
      <c r="H16" s="74">
        <v>247</v>
      </c>
      <c r="I16" s="74">
        <v>193</v>
      </c>
      <c r="J16" s="75">
        <f t="shared" si="2"/>
        <v>78.137651821862349</v>
      </c>
      <c r="K16" s="73">
        <v>52</v>
      </c>
      <c r="L16" s="73">
        <v>66</v>
      </c>
      <c r="M16" s="75">
        <f t="shared" si="3"/>
        <v>126.92307692307692</v>
      </c>
      <c r="N16" s="74">
        <v>7</v>
      </c>
      <c r="O16" s="74">
        <v>0</v>
      </c>
      <c r="P16" s="75">
        <f t="shared" si="4"/>
        <v>0</v>
      </c>
      <c r="Q16" s="72">
        <v>345</v>
      </c>
      <c r="R16" s="74">
        <v>386</v>
      </c>
      <c r="S16" s="75">
        <f t="shared" si="5"/>
        <v>111.88405797101449</v>
      </c>
      <c r="T16" s="74">
        <v>211</v>
      </c>
      <c r="U16" s="74">
        <v>134</v>
      </c>
      <c r="V16" s="75">
        <f t="shared" si="6"/>
        <v>63.507109004739334</v>
      </c>
      <c r="W16" s="73">
        <v>129</v>
      </c>
      <c r="X16" s="76">
        <v>60</v>
      </c>
      <c r="Y16" s="75">
        <f t="shared" si="7"/>
        <v>46.511627906976742</v>
      </c>
      <c r="Z16" s="73">
        <v>102</v>
      </c>
      <c r="AA16" s="73">
        <v>45</v>
      </c>
      <c r="AB16" s="148">
        <f t="shared" si="8"/>
        <v>44.117647058823529</v>
      </c>
      <c r="AC16" s="77"/>
    </row>
    <row r="17" spans="1:29" ht="16.5" customHeight="1">
      <c r="A17" s="69" t="s">
        <v>55</v>
      </c>
      <c r="B17" s="70">
        <v>319</v>
      </c>
      <c r="C17" s="70">
        <v>266</v>
      </c>
      <c r="D17" s="71">
        <f t="shared" si="0"/>
        <v>83.385579937304072</v>
      </c>
      <c r="E17" s="72">
        <v>233</v>
      </c>
      <c r="F17" s="73">
        <v>207</v>
      </c>
      <c r="G17" s="75">
        <f t="shared" si="1"/>
        <v>88.841201716738198</v>
      </c>
      <c r="H17" s="74">
        <v>134</v>
      </c>
      <c r="I17" s="74">
        <v>71</v>
      </c>
      <c r="J17" s="75">
        <f t="shared" si="2"/>
        <v>52.985074626865668</v>
      </c>
      <c r="K17" s="73">
        <v>18</v>
      </c>
      <c r="L17" s="73">
        <v>24</v>
      </c>
      <c r="M17" s="75">
        <f t="shared" si="3"/>
        <v>133.33333333333331</v>
      </c>
      <c r="N17" s="74">
        <v>27</v>
      </c>
      <c r="O17" s="74">
        <v>24</v>
      </c>
      <c r="P17" s="75">
        <f t="shared" si="4"/>
        <v>88.888888888888886</v>
      </c>
      <c r="Q17" s="72">
        <v>216</v>
      </c>
      <c r="R17" s="74">
        <v>190</v>
      </c>
      <c r="S17" s="75">
        <f t="shared" si="5"/>
        <v>87.962962962962962</v>
      </c>
      <c r="T17" s="74">
        <v>158</v>
      </c>
      <c r="U17" s="74">
        <v>103</v>
      </c>
      <c r="V17" s="75">
        <f t="shared" si="6"/>
        <v>65.189873417721529</v>
      </c>
      <c r="W17" s="73">
        <v>88</v>
      </c>
      <c r="X17" s="76">
        <v>45</v>
      </c>
      <c r="Y17" s="75">
        <f t="shared" si="7"/>
        <v>51.136363636363633</v>
      </c>
      <c r="Z17" s="73">
        <v>60</v>
      </c>
      <c r="AA17" s="73">
        <v>31</v>
      </c>
      <c r="AB17" s="148">
        <f t="shared" si="8"/>
        <v>51.666666666666671</v>
      </c>
      <c r="AC17" s="77"/>
    </row>
    <row r="18" spans="1:29" ht="16.5" customHeight="1">
      <c r="A18" s="69" t="s">
        <v>56</v>
      </c>
      <c r="B18" s="70">
        <v>228</v>
      </c>
      <c r="C18" s="70">
        <v>177</v>
      </c>
      <c r="D18" s="71">
        <f t="shared" si="0"/>
        <v>77.631578947368425</v>
      </c>
      <c r="E18" s="72">
        <v>176</v>
      </c>
      <c r="F18" s="73">
        <v>161</v>
      </c>
      <c r="G18" s="75">
        <f t="shared" si="1"/>
        <v>91.477272727272734</v>
      </c>
      <c r="H18" s="74">
        <v>108</v>
      </c>
      <c r="I18" s="74">
        <v>58</v>
      </c>
      <c r="J18" s="75">
        <f t="shared" si="2"/>
        <v>53.703703703703709</v>
      </c>
      <c r="K18" s="73">
        <v>36</v>
      </c>
      <c r="L18" s="73">
        <v>53</v>
      </c>
      <c r="M18" s="75">
        <f t="shared" si="3"/>
        <v>147.22222222222223</v>
      </c>
      <c r="N18" s="74">
        <v>5</v>
      </c>
      <c r="O18" s="74">
        <v>3</v>
      </c>
      <c r="P18" s="75">
        <f t="shared" si="4"/>
        <v>60</v>
      </c>
      <c r="Q18" s="72">
        <v>154</v>
      </c>
      <c r="R18" s="74">
        <v>124</v>
      </c>
      <c r="S18" s="75">
        <f t="shared" si="5"/>
        <v>80.519480519480524</v>
      </c>
      <c r="T18" s="74">
        <v>64</v>
      </c>
      <c r="U18" s="74">
        <v>42</v>
      </c>
      <c r="V18" s="75">
        <f t="shared" si="6"/>
        <v>65.625</v>
      </c>
      <c r="W18" s="73">
        <v>48</v>
      </c>
      <c r="X18" s="76">
        <v>28</v>
      </c>
      <c r="Y18" s="75">
        <f t="shared" si="7"/>
        <v>58.333333333333336</v>
      </c>
      <c r="Z18" s="73">
        <v>36</v>
      </c>
      <c r="AA18" s="73">
        <v>21</v>
      </c>
      <c r="AB18" s="148">
        <f t="shared" si="8"/>
        <v>58.333333333333336</v>
      </c>
      <c r="AC18" s="77"/>
    </row>
    <row r="19" spans="1:29" ht="16.5" customHeight="1">
      <c r="A19" s="69" t="s">
        <v>57</v>
      </c>
      <c r="B19" s="70">
        <v>369</v>
      </c>
      <c r="C19" s="70">
        <v>331</v>
      </c>
      <c r="D19" s="71">
        <f t="shared" si="0"/>
        <v>89.701897018970186</v>
      </c>
      <c r="E19" s="72">
        <v>296</v>
      </c>
      <c r="F19" s="73">
        <v>316</v>
      </c>
      <c r="G19" s="75">
        <f t="shared" si="1"/>
        <v>106.75675675675676</v>
      </c>
      <c r="H19" s="74">
        <v>127</v>
      </c>
      <c r="I19" s="74">
        <v>60</v>
      </c>
      <c r="J19" s="75">
        <f t="shared" si="2"/>
        <v>47.244094488188978</v>
      </c>
      <c r="K19" s="73">
        <v>60</v>
      </c>
      <c r="L19" s="73">
        <v>20</v>
      </c>
      <c r="M19" s="75">
        <f t="shared" si="3"/>
        <v>33.333333333333329</v>
      </c>
      <c r="N19" s="74">
        <v>5</v>
      </c>
      <c r="O19" s="74">
        <v>4</v>
      </c>
      <c r="P19" s="75">
        <f t="shared" si="4"/>
        <v>80</v>
      </c>
      <c r="Q19" s="72">
        <v>262</v>
      </c>
      <c r="R19" s="74">
        <v>260</v>
      </c>
      <c r="S19" s="75">
        <f t="shared" si="5"/>
        <v>99.236641221374043</v>
      </c>
      <c r="T19" s="74">
        <v>121</v>
      </c>
      <c r="U19" s="74">
        <v>119</v>
      </c>
      <c r="V19" s="75">
        <f t="shared" si="6"/>
        <v>98.347107438016536</v>
      </c>
      <c r="W19" s="73">
        <v>108</v>
      </c>
      <c r="X19" s="76">
        <v>104</v>
      </c>
      <c r="Y19" s="75">
        <f t="shared" si="7"/>
        <v>96.296296296296291</v>
      </c>
      <c r="Z19" s="73">
        <v>77</v>
      </c>
      <c r="AA19" s="73">
        <v>76</v>
      </c>
      <c r="AB19" s="148">
        <f t="shared" si="8"/>
        <v>98.701298701298697</v>
      </c>
      <c r="AC19" s="77"/>
    </row>
    <row r="20" spans="1:29" ht="16.5" customHeight="1">
      <c r="A20" s="69" t="s">
        <v>58</v>
      </c>
      <c r="B20" s="70">
        <v>817</v>
      </c>
      <c r="C20" s="70">
        <v>776</v>
      </c>
      <c r="D20" s="71">
        <f t="shared" si="0"/>
        <v>94.981640146878817</v>
      </c>
      <c r="E20" s="72">
        <v>441</v>
      </c>
      <c r="F20" s="73">
        <v>467</v>
      </c>
      <c r="G20" s="75">
        <f t="shared" si="1"/>
        <v>105.89569160997732</v>
      </c>
      <c r="H20" s="74">
        <v>153</v>
      </c>
      <c r="I20" s="74">
        <v>112</v>
      </c>
      <c r="J20" s="75">
        <f t="shared" si="2"/>
        <v>73.202614379084963</v>
      </c>
      <c r="K20" s="73">
        <v>30</v>
      </c>
      <c r="L20" s="73">
        <v>36</v>
      </c>
      <c r="M20" s="75">
        <f t="shared" si="3"/>
        <v>120</v>
      </c>
      <c r="N20" s="74">
        <v>34</v>
      </c>
      <c r="O20" s="74">
        <v>27</v>
      </c>
      <c r="P20" s="75">
        <f t="shared" si="4"/>
        <v>79.411764705882348</v>
      </c>
      <c r="Q20" s="72">
        <v>335</v>
      </c>
      <c r="R20" s="74">
        <v>378</v>
      </c>
      <c r="S20" s="75">
        <f t="shared" si="5"/>
        <v>112.8358208955224</v>
      </c>
      <c r="T20" s="74">
        <v>507</v>
      </c>
      <c r="U20" s="74">
        <v>421</v>
      </c>
      <c r="V20" s="75">
        <f t="shared" si="6"/>
        <v>83.03747534516765</v>
      </c>
      <c r="W20" s="73">
        <v>183</v>
      </c>
      <c r="X20" s="76">
        <v>126</v>
      </c>
      <c r="Y20" s="75">
        <f t="shared" si="7"/>
        <v>68.852459016393439</v>
      </c>
      <c r="Z20" s="73">
        <v>146</v>
      </c>
      <c r="AA20" s="73">
        <v>81</v>
      </c>
      <c r="AB20" s="148">
        <f t="shared" si="8"/>
        <v>55.479452054794521</v>
      </c>
      <c r="AC20" s="77"/>
    </row>
    <row r="21" spans="1:29" ht="16.5" customHeight="1">
      <c r="A21" s="69" t="s">
        <v>59</v>
      </c>
      <c r="B21" s="70">
        <v>266</v>
      </c>
      <c r="C21" s="70">
        <v>285</v>
      </c>
      <c r="D21" s="71">
        <f t="shared" si="0"/>
        <v>107.14285714285714</v>
      </c>
      <c r="E21" s="72">
        <v>218</v>
      </c>
      <c r="F21" s="73">
        <v>242</v>
      </c>
      <c r="G21" s="75">
        <f t="shared" si="1"/>
        <v>111.0091743119266</v>
      </c>
      <c r="H21" s="74">
        <v>76</v>
      </c>
      <c r="I21" s="74">
        <v>99</v>
      </c>
      <c r="J21" s="75">
        <f t="shared" si="2"/>
        <v>130.26315789473685</v>
      </c>
      <c r="K21" s="73">
        <v>24</v>
      </c>
      <c r="L21" s="73">
        <v>2</v>
      </c>
      <c r="M21" s="75">
        <f t="shared" si="3"/>
        <v>8.3333333333333321</v>
      </c>
      <c r="N21" s="74">
        <v>22</v>
      </c>
      <c r="O21" s="74">
        <v>10</v>
      </c>
      <c r="P21" s="75">
        <f t="shared" si="4"/>
        <v>45.454545454545453</v>
      </c>
      <c r="Q21" s="72">
        <v>212</v>
      </c>
      <c r="R21" s="74">
        <v>237</v>
      </c>
      <c r="S21" s="75">
        <f t="shared" si="5"/>
        <v>111.79245283018868</v>
      </c>
      <c r="T21" s="74">
        <v>125</v>
      </c>
      <c r="U21" s="74">
        <v>93</v>
      </c>
      <c r="V21" s="75">
        <f t="shared" si="6"/>
        <v>74.400000000000006</v>
      </c>
      <c r="W21" s="73">
        <v>84</v>
      </c>
      <c r="X21" s="76">
        <v>54</v>
      </c>
      <c r="Y21" s="75">
        <f t="shared" si="7"/>
        <v>64.285714285714292</v>
      </c>
      <c r="Z21" s="73">
        <v>50</v>
      </c>
      <c r="AA21" s="73">
        <v>36</v>
      </c>
      <c r="AB21" s="148">
        <f t="shared" si="8"/>
        <v>72</v>
      </c>
      <c r="AC21" s="77"/>
    </row>
    <row r="22" spans="1:29" ht="16.5" customHeight="1">
      <c r="A22" s="69" t="s">
        <v>60</v>
      </c>
      <c r="B22" s="70">
        <v>271</v>
      </c>
      <c r="C22" s="70">
        <v>271</v>
      </c>
      <c r="D22" s="71">
        <f t="shared" si="0"/>
        <v>100</v>
      </c>
      <c r="E22" s="72">
        <v>199</v>
      </c>
      <c r="F22" s="73">
        <v>218</v>
      </c>
      <c r="G22" s="75">
        <f t="shared" si="1"/>
        <v>109.54773869346735</v>
      </c>
      <c r="H22" s="74">
        <v>129</v>
      </c>
      <c r="I22" s="74">
        <v>79</v>
      </c>
      <c r="J22" s="75">
        <f t="shared" si="2"/>
        <v>61.240310077519375</v>
      </c>
      <c r="K22" s="73">
        <v>31</v>
      </c>
      <c r="L22" s="73">
        <v>27</v>
      </c>
      <c r="M22" s="75">
        <f t="shared" si="3"/>
        <v>87.096774193548384</v>
      </c>
      <c r="N22" s="74">
        <v>17</v>
      </c>
      <c r="O22" s="74">
        <v>13</v>
      </c>
      <c r="P22" s="75">
        <f t="shared" si="4"/>
        <v>76.470588235294116</v>
      </c>
      <c r="Q22" s="72">
        <v>185</v>
      </c>
      <c r="R22" s="74">
        <v>171</v>
      </c>
      <c r="S22" s="75">
        <f t="shared" si="5"/>
        <v>92.432432432432435</v>
      </c>
      <c r="T22" s="74">
        <v>137</v>
      </c>
      <c r="U22" s="74">
        <v>97</v>
      </c>
      <c r="V22" s="75">
        <f t="shared" si="6"/>
        <v>70.802919708029194</v>
      </c>
      <c r="W22" s="73">
        <v>84</v>
      </c>
      <c r="X22" s="76">
        <v>53</v>
      </c>
      <c r="Y22" s="75">
        <f t="shared" si="7"/>
        <v>63.095238095238095</v>
      </c>
      <c r="Z22" s="73">
        <v>74</v>
      </c>
      <c r="AA22" s="73">
        <v>40</v>
      </c>
      <c r="AB22" s="148">
        <f t="shared" si="8"/>
        <v>54.054054054054056</v>
      </c>
      <c r="AC22" s="77"/>
    </row>
    <row r="23" spans="1:29" ht="16.5" customHeight="1">
      <c r="A23" s="69" t="s">
        <v>61</v>
      </c>
      <c r="B23" s="70">
        <v>594</v>
      </c>
      <c r="C23" s="70">
        <v>482</v>
      </c>
      <c r="D23" s="71">
        <f t="shared" si="0"/>
        <v>81.144781144781149</v>
      </c>
      <c r="E23" s="72">
        <v>376</v>
      </c>
      <c r="F23" s="73">
        <v>332</v>
      </c>
      <c r="G23" s="75">
        <f t="shared" si="1"/>
        <v>88.297872340425528</v>
      </c>
      <c r="H23" s="74">
        <v>204</v>
      </c>
      <c r="I23" s="74">
        <v>185</v>
      </c>
      <c r="J23" s="75">
        <f t="shared" si="2"/>
        <v>90.686274509803923</v>
      </c>
      <c r="K23" s="73">
        <v>43</v>
      </c>
      <c r="L23" s="73">
        <v>49</v>
      </c>
      <c r="M23" s="75">
        <f t="shared" si="3"/>
        <v>113.95348837209302</v>
      </c>
      <c r="N23" s="74">
        <v>12</v>
      </c>
      <c r="O23" s="74">
        <v>12</v>
      </c>
      <c r="P23" s="75">
        <f t="shared" si="4"/>
        <v>100</v>
      </c>
      <c r="Q23" s="72">
        <v>337</v>
      </c>
      <c r="R23" s="74">
        <v>287</v>
      </c>
      <c r="S23" s="75">
        <f t="shared" si="5"/>
        <v>85.163204747774472</v>
      </c>
      <c r="T23" s="74">
        <v>252</v>
      </c>
      <c r="U23" s="74">
        <v>186</v>
      </c>
      <c r="V23" s="75">
        <f t="shared" si="6"/>
        <v>73.80952380952381</v>
      </c>
      <c r="W23" s="73">
        <v>99</v>
      </c>
      <c r="X23" s="76">
        <v>53</v>
      </c>
      <c r="Y23" s="75">
        <f t="shared" si="7"/>
        <v>53.535353535353536</v>
      </c>
      <c r="Z23" s="73">
        <v>81</v>
      </c>
      <c r="AA23" s="73">
        <v>44</v>
      </c>
      <c r="AB23" s="148">
        <f t="shared" si="8"/>
        <v>54.320987654320987</v>
      </c>
      <c r="AC23" s="77"/>
    </row>
    <row r="24" spans="1:29" ht="16.5" customHeight="1">
      <c r="A24" s="69" t="s">
        <v>62</v>
      </c>
      <c r="B24" s="70">
        <v>416</v>
      </c>
      <c r="C24" s="70">
        <v>323</v>
      </c>
      <c r="D24" s="71">
        <f t="shared" si="0"/>
        <v>77.644230769230774</v>
      </c>
      <c r="E24" s="72">
        <v>337</v>
      </c>
      <c r="F24" s="73">
        <v>286</v>
      </c>
      <c r="G24" s="75">
        <f t="shared" si="1"/>
        <v>84.866468842729972</v>
      </c>
      <c r="H24" s="74">
        <v>152</v>
      </c>
      <c r="I24" s="74">
        <v>92</v>
      </c>
      <c r="J24" s="75">
        <f t="shared" si="2"/>
        <v>60.526315789473685</v>
      </c>
      <c r="K24" s="73">
        <v>20</v>
      </c>
      <c r="L24" s="73">
        <v>21</v>
      </c>
      <c r="M24" s="75">
        <f t="shared" si="3"/>
        <v>105</v>
      </c>
      <c r="N24" s="74">
        <v>22</v>
      </c>
      <c r="O24" s="74">
        <v>1</v>
      </c>
      <c r="P24" s="75">
        <f t="shared" si="4"/>
        <v>4.5454545454545459</v>
      </c>
      <c r="Q24" s="72">
        <v>306</v>
      </c>
      <c r="R24" s="74">
        <v>246</v>
      </c>
      <c r="S24" s="75">
        <f t="shared" si="5"/>
        <v>80.392156862745097</v>
      </c>
      <c r="T24" s="74">
        <v>135</v>
      </c>
      <c r="U24" s="74">
        <v>54</v>
      </c>
      <c r="V24" s="75">
        <f t="shared" si="6"/>
        <v>40</v>
      </c>
      <c r="W24" s="73">
        <v>114</v>
      </c>
      <c r="X24" s="76">
        <v>36</v>
      </c>
      <c r="Y24" s="75">
        <f t="shared" si="7"/>
        <v>31.578947368421051</v>
      </c>
      <c r="Z24" s="73">
        <v>86</v>
      </c>
      <c r="AA24" s="73">
        <v>25</v>
      </c>
      <c r="AB24" s="148">
        <f t="shared" si="8"/>
        <v>29.069767441860467</v>
      </c>
      <c r="AC24" s="77"/>
    </row>
    <row r="25" spans="1:29" ht="16.5" customHeight="1">
      <c r="A25" s="69" t="s">
        <v>63</v>
      </c>
      <c r="B25" s="70">
        <v>409</v>
      </c>
      <c r="C25" s="70">
        <v>384</v>
      </c>
      <c r="D25" s="71">
        <f t="shared" si="0"/>
        <v>93.887530562347195</v>
      </c>
      <c r="E25" s="72">
        <v>294</v>
      </c>
      <c r="F25" s="73">
        <v>331</v>
      </c>
      <c r="G25" s="75">
        <f t="shared" si="1"/>
        <v>112.58503401360545</v>
      </c>
      <c r="H25" s="74">
        <v>111</v>
      </c>
      <c r="I25" s="74">
        <v>56</v>
      </c>
      <c r="J25" s="75">
        <f t="shared" si="2"/>
        <v>50.450450450450447</v>
      </c>
      <c r="K25" s="73">
        <v>6</v>
      </c>
      <c r="L25" s="73">
        <v>3</v>
      </c>
      <c r="M25" s="75">
        <f t="shared" si="3"/>
        <v>50</v>
      </c>
      <c r="N25" s="74">
        <v>40</v>
      </c>
      <c r="O25" s="74">
        <v>13</v>
      </c>
      <c r="P25" s="75">
        <f t="shared" si="4"/>
        <v>32.5</v>
      </c>
      <c r="Q25" s="72">
        <v>216</v>
      </c>
      <c r="R25" s="74">
        <v>254</v>
      </c>
      <c r="S25" s="75">
        <f t="shared" si="5"/>
        <v>117.59259259259258</v>
      </c>
      <c r="T25" s="74">
        <v>169</v>
      </c>
      <c r="U25" s="74">
        <v>126</v>
      </c>
      <c r="V25" s="75">
        <f t="shared" si="6"/>
        <v>74.556213017751489</v>
      </c>
      <c r="W25" s="73">
        <v>122</v>
      </c>
      <c r="X25" s="76">
        <v>80</v>
      </c>
      <c r="Y25" s="75">
        <f t="shared" si="7"/>
        <v>65.573770491803273</v>
      </c>
      <c r="Z25" s="73">
        <v>104</v>
      </c>
      <c r="AA25" s="73">
        <v>67</v>
      </c>
      <c r="AB25" s="148">
        <f t="shared" si="8"/>
        <v>64.423076923076934</v>
      </c>
      <c r="AC25" s="77"/>
    </row>
    <row r="26" spans="1:29" ht="16.5" customHeight="1">
      <c r="A26" s="69" t="s">
        <v>64</v>
      </c>
      <c r="B26" s="70">
        <v>401</v>
      </c>
      <c r="C26" s="70">
        <v>376</v>
      </c>
      <c r="D26" s="71">
        <f t="shared" si="0"/>
        <v>93.765586034912715</v>
      </c>
      <c r="E26" s="72">
        <v>228</v>
      </c>
      <c r="F26" s="73">
        <v>282</v>
      </c>
      <c r="G26" s="75">
        <f t="shared" si="1"/>
        <v>123.68421052631579</v>
      </c>
      <c r="H26" s="74">
        <v>141</v>
      </c>
      <c r="I26" s="74">
        <v>120</v>
      </c>
      <c r="J26" s="75">
        <f t="shared" si="2"/>
        <v>85.106382978723403</v>
      </c>
      <c r="K26" s="73">
        <v>35</v>
      </c>
      <c r="L26" s="73">
        <v>32</v>
      </c>
      <c r="M26" s="75">
        <f t="shared" si="3"/>
        <v>91.428571428571431</v>
      </c>
      <c r="N26" s="74">
        <v>10</v>
      </c>
      <c r="O26" s="74">
        <v>27</v>
      </c>
      <c r="P26" s="75">
        <f t="shared" si="4"/>
        <v>270</v>
      </c>
      <c r="Q26" s="72">
        <v>226</v>
      </c>
      <c r="R26" s="74">
        <v>277</v>
      </c>
      <c r="S26" s="75">
        <f t="shared" si="5"/>
        <v>122.56637168141593</v>
      </c>
      <c r="T26" s="74">
        <v>161</v>
      </c>
      <c r="U26" s="74">
        <v>117</v>
      </c>
      <c r="V26" s="75">
        <f t="shared" si="6"/>
        <v>72.67080745341616</v>
      </c>
      <c r="W26" s="73">
        <v>63</v>
      </c>
      <c r="X26" s="76">
        <v>49</v>
      </c>
      <c r="Y26" s="75">
        <f t="shared" si="7"/>
        <v>77.777777777777786</v>
      </c>
      <c r="Z26" s="73">
        <v>49</v>
      </c>
      <c r="AA26" s="73">
        <v>40</v>
      </c>
      <c r="AB26" s="148">
        <f t="shared" si="8"/>
        <v>81.632653061224488</v>
      </c>
      <c r="AC26" s="77"/>
    </row>
    <row r="27" spans="1:29" ht="16.5" customHeight="1">
      <c r="A27" s="69" t="s">
        <v>65</v>
      </c>
      <c r="B27" s="70">
        <v>916</v>
      </c>
      <c r="C27" s="70">
        <v>833</v>
      </c>
      <c r="D27" s="71">
        <f t="shared" si="0"/>
        <v>90.938864628820966</v>
      </c>
      <c r="E27" s="72">
        <v>633</v>
      </c>
      <c r="F27" s="73">
        <v>636</v>
      </c>
      <c r="G27" s="75">
        <f t="shared" si="1"/>
        <v>100.47393364928909</v>
      </c>
      <c r="H27" s="74">
        <v>130</v>
      </c>
      <c r="I27" s="74">
        <v>64</v>
      </c>
      <c r="J27" s="75">
        <f t="shared" si="2"/>
        <v>49.230769230769234</v>
      </c>
      <c r="K27" s="73">
        <v>36</v>
      </c>
      <c r="L27" s="73">
        <v>29</v>
      </c>
      <c r="M27" s="75">
        <f t="shared" si="3"/>
        <v>80.555555555555557</v>
      </c>
      <c r="N27" s="74">
        <v>9</v>
      </c>
      <c r="O27" s="74">
        <v>5</v>
      </c>
      <c r="P27" s="75">
        <f t="shared" si="4"/>
        <v>55.555555555555557</v>
      </c>
      <c r="Q27" s="72">
        <v>511</v>
      </c>
      <c r="R27" s="74">
        <v>509</v>
      </c>
      <c r="S27" s="75">
        <f t="shared" si="5"/>
        <v>99.608610567514674</v>
      </c>
      <c r="T27" s="74">
        <v>485</v>
      </c>
      <c r="U27" s="74">
        <v>306</v>
      </c>
      <c r="V27" s="75">
        <f t="shared" si="6"/>
        <v>63.092783505154635</v>
      </c>
      <c r="W27" s="73">
        <v>286</v>
      </c>
      <c r="X27" s="76">
        <v>128</v>
      </c>
      <c r="Y27" s="75">
        <f t="shared" si="7"/>
        <v>44.755244755244753</v>
      </c>
      <c r="Z27" s="73">
        <v>233</v>
      </c>
      <c r="AA27" s="73">
        <v>97</v>
      </c>
      <c r="AB27" s="148">
        <f t="shared" si="8"/>
        <v>41.630901287553648</v>
      </c>
      <c r="AC27" s="77"/>
    </row>
    <row r="28" spans="1:29" ht="16.5" customHeight="1">
      <c r="A28" s="69" t="s">
        <v>66</v>
      </c>
      <c r="B28" s="70">
        <v>3327</v>
      </c>
      <c r="C28" s="70">
        <v>3237</v>
      </c>
      <c r="D28" s="71">
        <f t="shared" si="0"/>
        <v>97.294860234445451</v>
      </c>
      <c r="E28" s="72">
        <v>1857</v>
      </c>
      <c r="F28" s="73">
        <v>2029</v>
      </c>
      <c r="G28" s="75">
        <f t="shared" si="1"/>
        <v>109.26225094238018</v>
      </c>
      <c r="H28" s="74">
        <v>585</v>
      </c>
      <c r="I28" s="74">
        <v>387</v>
      </c>
      <c r="J28" s="75">
        <f t="shared" si="2"/>
        <v>66.153846153846146</v>
      </c>
      <c r="K28" s="73">
        <v>33</v>
      </c>
      <c r="L28" s="73">
        <v>39</v>
      </c>
      <c r="M28" s="75">
        <f t="shared" si="3"/>
        <v>118.18181818181819</v>
      </c>
      <c r="N28" s="74">
        <v>65</v>
      </c>
      <c r="O28" s="74">
        <v>3</v>
      </c>
      <c r="P28" s="75">
        <f t="shared" si="4"/>
        <v>4.6153846153846159</v>
      </c>
      <c r="Q28" s="72">
        <v>1089</v>
      </c>
      <c r="R28" s="74">
        <v>1362</v>
      </c>
      <c r="S28" s="75">
        <f t="shared" si="5"/>
        <v>125.06887052341598</v>
      </c>
      <c r="T28" s="74">
        <v>1925</v>
      </c>
      <c r="U28" s="74">
        <v>1627</v>
      </c>
      <c r="V28" s="75">
        <f t="shared" si="6"/>
        <v>84.51948051948051</v>
      </c>
      <c r="W28" s="73">
        <v>837</v>
      </c>
      <c r="X28" s="76">
        <v>521</v>
      </c>
      <c r="Y28" s="75">
        <f t="shared" si="7"/>
        <v>62.246117084826757</v>
      </c>
      <c r="Z28" s="73">
        <v>684</v>
      </c>
      <c r="AA28" s="73">
        <v>405</v>
      </c>
      <c r="AB28" s="148">
        <f t="shared" si="8"/>
        <v>59.210526315789465</v>
      </c>
      <c r="AC28" s="77"/>
    </row>
  </sheetData>
  <mergeCells count="11">
    <mergeCell ref="K3:M5"/>
    <mergeCell ref="A3:A6"/>
    <mergeCell ref="B3:D5"/>
    <mergeCell ref="E3:G5"/>
    <mergeCell ref="H3:J5"/>
    <mergeCell ref="B1:M1"/>
    <mergeCell ref="Z3:AB5"/>
    <mergeCell ref="N3:P5"/>
    <mergeCell ref="Q3:S5"/>
    <mergeCell ref="T3:V5"/>
    <mergeCell ref="W3:Y5"/>
  </mergeCells>
  <phoneticPr fontId="75" type="noConversion"/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22"/>
  <sheetViews>
    <sheetView view="pageBreakPreview" zoomScale="75" zoomScaleNormal="75" zoomScaleSheetLayoutView="75" workbookViewId="0">
      <selection activeCell="H16" sqref="H16"/>
    </sheetView>
  </sheetViews>
  <sheetFormatPr defaultColWidth="69.7109375" defaultRowHeight="12.75"/>
  <cols>
    <col min="1" max="1" width="69.7109375" style="2" customWidth="1"/>
    <col min="2" max="4" width="23.28515625" style="16" customWidth="1"/>
    <col min="5" max="255" width="8" style="2" customWidth="1"/>
    <col min="256" max="16384" width="69.7109375" style="2"/>
  </cols>
  <sheetData>
    <row r="1" spans="1:11" ht="23.25" customHeight="1">
      <c r="A1" s="241" t="s">
        <v>72</v>
      </c>
      <c r="B1" s="241"/>
      <c r="C1" s="241"/>
      <c r="D1" s="241"/>
      <c r="E1" s="184"/>
      <c r="F1" s="184"/>
      <c r="G1" s="184"/>
      <c r="H1" s="184"/>
    </row>
    <row r="2" spans="1:11" s="3" customFormat="1" ht="25.5" customHeight="1">
      <c r="A2" s="241" t="s">
        <v>35</v>
      </c>
      <c r="B2" s="241"/>
      <c r="C2" s="241"/>
      <c r="D2" s="241"/>
      <c r="E2" s="184"/>
      <c r="F2" s="184"/>
      <c r="G2" s="184"/>
      <c r="H2" s="184"/>
    </row>
    <row r="3" spans="1:11" s="3" customFormat="1" ht="23.25" customHeight="1">
      <c r="A3" s="308" t="s">
        <v>106</v>
      </c>
      <c r="B3" s="308"/>
      <c r="C3" s="308"/>
      <c r="D3" s="308"/>
      <c r="E3" s="2"/>
      <c r="F3" s="2"/>
      <c r="G3" s="2"/>
      <c r="H3" s="2"/>
    </row>
    <row r="4" spans="1:11" s="3" customFormat="1" ht="23.25" customHeight="1">
      <c r="A4" s="185"/>
      <c r="B4" s="186"/>
      <c r="C4" s="186"/>
      <c r="D4" s="187" t="s">
        <v>80</v>
      </c>
    </row>
    <row r="5" spans="1:11" s="189" customFormat="1" ht="21" customHeight="1">
      <c r="A5" s="299" t="s">
        <v>0</v>
      </c>
      <c r="B5" s="300" t="s">
        <v>76</v>
      </c>
      <c r="C5" s="302" t="s">
        <v>77</v>
      </c>
      <c r="D5" s="303"/>
      <c r="E5" s="3"/>
      <c r="F5" s="3"/>
      <c r="G5" s="3"/>
      <c r="H5" s="3"/>
    </row>
    <row r="6" spans="1:11" s="189" customFormat="1" ht="27.75" customHeight="1">
      <c r="A6" s="299"/>
      <c r="B6" s="301"/>
      <c r="C6" s="190" t="s">
        <v>78</v>
      </c>
      <c r="D6" s="188" t="s">
        <v>79</v>
      </c>
      <c r="E6" s="3"/>
      <c r="F6" s="3"/>
      <c r="G6" s="3"/>
      <c r="H6" s="3"/>
    </row>
    <row r="7" spans="1:11" s="3" customFormat="1" ht="14.25" customHeight="1">
      <c r="A7" s="6" t="s">
        <v>4</v>
      </c>
      <c r="B7" s="7">
        <v>1</v>
      </c>
      <c r="C7" s="7">
        <v>2</v>
      </c>
      <c r="D7" s="7">
        <v>3</v>
      </c>
      <c r="E7" s="189"/>
      <c r="F7" s="189"/>
      <c r="G7" s="189"/>
      <c r="H7" s="189"/>
      <c r="I7" s="191"/>
      <c r="K7" s="191"/>
    </row>
    <row r="8" spans="1:11" s="3" customFormat="1" ht="34.5" customHeight="1">
      <c r="A8" s="9" t="s">
        <v>40</v>
      </c>
      <c r="B8" s="195">
        <f t="shared" ref="B8:B13" si="0">C8+D8</f>
        <v>34618</v>
      </c>
      <c r="C8" s="195">
        <v>18772</v>
      </c>
      <c r="D8" s="195">
        <v>15846</v>
      </c>
      <c r="E8" s="189"/>
      <c r="F8" s="189"/>
      <c r="G8" s="189"/>
      <c r="H8" s="189"/>
    </row>
    <row r="9" spans="1:11" s="109" customFormat="1" ht="30.75" customHeight="1">
      <c r="A9" s="9" t="s">
        <v>41</v>
      </c>
      <c r="B9" s="195">
        <f t="shared" si="0"/>
        <v>26557</v>
      </c>
      <c r="C9" s="218">
        <v>14755</v>
      </c>
      <c r="D9" s="218">
        <v>11802</v>
      </c>
      <c r="E9" s="3"/>
      <c r="F9" s="3"/>
      <c r="G9" s="3"/>
      <c r="H9" s="3"/>
    </row>
    <row r="10" spans="1:11" s="3" customFormat="1" ht="48.75" customHeight="1">
      <c r="A10" s="12" t="s">
        <v>94</v>
      </c>
      <c r="B10" s="195">
        <f t="shared" si="0"/>
        <v>9275</v>
      </c>
      <c r="C10" s="218">
        <v>4382</v>
      </c>
      <c r="D10" s="218">
        <v>4893</v>
      </c>
    </row>
    <row r="11" spans="1:11" s="3" customFormat="1" ht="32.25" customHeight="1">
      <c r="A11" s="13" t="s">
        <v>42</v>
      </c>
      <c r="B11" s="195">
        <f t="shared" si="0"/>
        <v>2131</v>
      </c>
      <c r="C11" s="218">
        <v>743</v>
      </c>
      <c r="D11" s="218">
        <v>1388</v>
      </c>
      <c r="G11" s="192"/>
    </row>
    <row r="12" spans="1:11" s="3" customFormat="1" ht="51" customHeight="1">
      <c r="A12" s="13" t="s">
        <v>43</v>
      </c>
      <c r="B12" s="195">
        <f t="shared" si="0"/>
        <v>1021</v>
      </c>
      <c r="C12" s="218">
        <v>381</v>
      </c>
      <c r="D12" s="218">
        <v>640</v>
      </c>
    </row>
    <row r="13" spans="1:11" s="3" customFormat="1" ht="54.75" customHeight="1">
      <c r="A13" s="13" t="s">
        <v>44</v>
      </c>
      <c r="B13" s="195">
        <f t="shared" si="0"/>
        <v>22240</v>
      </c>
      <c r="C13" s="218">
        <v>12320</v>
      </c>
      <c r="D13" s="218">
        <v>9920</v>
      </c>
      <c r="E13" s="192"/>
    </row>
    <row r="14" spans="1:11" s="3" customFormat="1" ht="22.9" customHeight="1">
      <c r="A14" s="304" t="s">
        <v>105</v>
      </c>
      <c r="B14" s="305"/>
      <c r="C14" s="305"/>
      <c r="D14" s="305"/>
      <c r="E14" s="192"/>
    </row>
    <row r="15" spans="1:11" ht="25.5" customHeight="1">
      <c r="A15" s="306"/>
      <c r="B15" s="307"/>
      <c r="C15" s="307"/>
      <c r="D15" s="307"/>
      <c r="E15" s="192"/>
      <c r="F15" s="3"/>
      <c r="G15" s="3"/>
      <c r="H15" s="3"/>
    </row>
    <row r="16" spans="1:11" ht="21" customHeight="1">
      <c r="A16" s="299" t="s">
        <v>0</v>
      </c>
      <c r="B16" s="300" t="s">
        <v>76</v>
      </c>
      <c r="C16" s="302" t="s">
        <v>77</v>
      </c>
      <c r="D16" s="303"/>
      <c r="E16" s="3"/>
      <c r="F16" s="3"/>
      <c r="G16" s="3"/>
      <c r="H16" s="3"/>
    </row>
    <row r="17" spans="1:4" ht="27" customHeight="1">
      <c r="A17" s="299"/>
      <c r="B17" s="301"/>
      <c r="C17" s="190" t="s">
        <v>78</v>
      </c>
      <c r="D17" s="188" t="s">
        <v>79</v>
      </c>
    </row>
    <row r="18" spans="1:4" ht="30" customHeight="1">
      <c r="A18" s="193" t="s">
        <v>40</v>
      </c>
      <c r="B18" s="196">
        <f>C18+D18</f>
        <v>14037</v>
      </c>
      <c r="C18" s="196">
        <v>7799</v>
      </c>
      <c r="D18" s="196">
        <v>6238</v>
      </c>
    </row>
    <row r="19" spans="1:4" ht="27" customHeight="1">
      <c r="A19" s="194" t="s">
        <v>41</v>
      </c>
      <c r="B19" s="196">
        <f>C19+D19</f>
        <v>6892</v>
      </c>
      <c r="C19" s="196">
        <v>4282</v>
      </c>
      <c r="D19" s="196">
        <v>2610</v>
      </c>
    </row>
    <row r="20" spans="1:4" ht="27" customHeight="1">
      <c r="A20" s="194" t="s">
        <v>46</v>
      </c>
      <c r="B20" s="196">
        <f>C20+D20</f>
        <v>5605</v>
      </c>
      <c r="C20" s="196">
        <v>3415</v>
      </c>
      <c r="D20" s="196">
        <v>2190</v>
      </c>
    </row>
    <row r="21" spans="1:4">
      <c r="B21" s="17"/>
      <c r="C21" s="17"/>
      <c r="D21" s="17"/>
    </row>
    <row r="22" spans="1:4">
      <c r="D22" s="17"/>
    </row>
  </sheetData>
  <mergeCells count="10">
    <mergeCell ref="A16:A17"/>
    <mergeCell ref="B16:B17"/>
    <mergeCell ref="C16:D16"/>
    <mergeCell ref="A2:D2"/>
    <mergeCell ref="A14:D15"/>
    <mergeCell ref="A1:D1"/>
    <mergeCell ref="A3:D3"/>
    <mergeCell ref="A5:A6"/>
    <mergeCell ref="B5:B6"/>
    <mergeCell ref="C5:D5"/>
  </mergeCells>
  <phoneticPr fontId="0" type="noConversion"/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Normal="85" zoomScaleSheetLayoutView="90" workbookViewId="0">
      <selection activeCell="D6" sqref="D6"/>
    </sheetView>
  </sheetViews>
  <sheetFormatPr defaultRowHeight="15.75"/>
  <cols>
    <col min="1" max="1" width="18" style="215" customWidth="1"/>
    <col min="2" max="2" width="10.5703125" style="215" customWidth="1"/>
    <col min="3" max="3" width="12.5703125" style="212" customWidth="1"/>
    <col min="4" max="4" width="14.85546875" style="212" customWidth="1"/>
    <col min="5" max="5" width="11.7109375" style="212" customWidth="1"/>
    <col min="6" max="6" width="10.140625" style="212" customWidth="1"/>
    <col min="7" max="7" width="16.42578125" style="212" customWidth="1"/>
    <col min="8" max="8" width="14.5703125" style="212" customWidth="1"/>
    <col min="9" max="9" width="11.28515625" style="210" customWidth="1"/>
    <col min="10" max="10" width="12.140625" style="212" customWidth="1"/>
    <col min="11" max="11" width="11.28515625" style="212" customWidth="1"/>
    <col min="12" max="16384" width="9.140625" style="210"/>
  </cols>
  <sheetData>
    <row r="1" spans="1:11" s="197" customFormat="1" ht="46.15" customHeight="1">
      <c r="A1" s="309" t="s">
        <v>107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s="197" customFormat="1" ht="11.45" customHeight="1">
      <c r="C2" s="198"/>
      <c r="D2" s="198"/>
      <c r="E2" s="198"/>
      <c r="G2" s="198"/>
      <c r="H2" s="198"/>
      <c r="I2" s="198"/>
      <c r="J2" s="199"/>
      <c r="K2" s="197" t="s">
        <v>81</v>
      </c>
    </row>
    <row r="3" spans="1:11" s="200" customFormat="1" ht="21.75" customHeight="1">
      <c r="A3" s="310"/>
      <c r="B3" s="312" t="s">
        <v>7</v>
      </c>
      <c r="C3" s="312" t="s">
        <v>20</v>
      </c>
      <c r="D3" s="312" t="s">
        <v>114</v>
      </c>
      <c r="E3" s="312" t="s">
        <v>82</v>
      </c>
      <c r="F3" s="312" t="s">
        <v>83</v>
      </c>
      <c r="G3" s="312" t="s">
        <v>21</v>
      </c>
      <c r="H3" s="312" t="s">
        <v>10</v>
      </c>
      <c r="I3" s="312" t="s">
        <v>16</v>
      </c>
      <c r="J3" s="313" t="s">
        <v>84</v>
      </c>
      <c r="K3" s="312" t="s">
        <v>17</v>
      </c>
    </row>
    <row r="4" spans="1:11" s="201" customFormat="1" ht="9" customHeight="1">
      <c r="A4" s="311"/>
      <c r="B4" s="312"/>
      <c r="C4" s="312"/>
      <c r="D4" s="312"/>
      <c r="E4" s="312"/>
      <c r="F4" s="312"/>
      <c r="G4" s="312"/>
      <c r="H4" s="312"/>
      <c r="I4" s="312"/>
      <c r="J4" s="313"/>
      <c r="K4" s="312"/>
    </row>
    <row r="5" spans="1:11" s="201" customFormat="1" ht="54.75" customHeight="1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2"/>
    </row>
    <row r="6" spans="1:11" s="203" customFormat="1" ht="12.75" customHeight="1">
      <c r="A6" s="202" t="s">
        <v>4</v>
      </c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10</v>
      </c>
    </row>
    <row r="7" spans="1:11" s="207" customFormat="1" ht="24.6" customHeight="1">
      <c r="A7" s="216" t="s">
        <v>67</v>
      </c>
      <c r="B7" s="205">
        <v>18772</v>
      </c>
      <c r="C7" s="206">
        <v>14755</v>
      </c>
      <c r="D7" s="206">
        <v>4382</v>
      </c>
      <c r="E7" s="206">
        <v>4205</v>
      </c>
      <c r="F7" s="206">
        <v>743</v>
      </c>
      <c r="G7" s="206">
        <v>381</v>
      </c>
      <c r="H7" s="206">
        <v>12320</v>
      </c>
      <c r="I7" s="206">
        <v>7799</v>
      </c>
      <c r="J7" s="206">
        <v>4282</v>
      </c>
      <c r="K7" s="206">
        <v>3415</v>
      </c>
    </row>
    <row r="8" spans="1:11" ht="15" customHeight="1">
      <c r="A8" s="69" t="s">
        <v>47</v>
      </c>
      <c r="B8" s="70">
        <v>562</v>
      </c>
      <c r="C8" s="208">
        <v>546</v>
      </c>
      <c r="D8" s="209">
        <v>156</v>
      </c>
      <c r="E8" s="208">
        <v>156</v>
      </c>
      <c r="F8" s="208">
        <v>21</v>
      </c>
      <c r="G8" s="209">
        <v>34</v>
      </c>
      <c r="H8" s="209">
        <v>527</v>
      </c>
      <c r="I8" s="209">
        <v>171</v>
      </c>
      <c r="J8" s="208">
        <v>160</v>
      </c>
      <c r="K8" s="208">
        <v>132</v>
      </c>
    </row>
    <row r="9" spans="1:11" ht="15" customHeight="1">
      <c r="A9" s="69" t="s">
        <v>48</v>
      </c>
      <c r="B9" s="70">
        <v>838</v>
      </c>
      <c r="C9" s="208">
        <v>698</v>
      </c>
      <c r="D9" s="209">
        <v>197</v>
      </c>
      <c r="E9" s="208">
        <v>193</v>
      </c>
      <c r="F9" s="208">
        <v>82</v>
      </c>
      <c r="G9" s="209">
        <v>32</v>
      </c>
      <c r="H9" s="209">
        <v>668</v>
      </c>
      <c r="I9" s="209">
        <v>389</v>
      </c>
      <c r="J9" s="208">
        <v>267</v>
      </c>
      <c r="K9" s="208">
        <v>199</v>
      </c>
    </row>
    <row r="10" spans="1:11" ht="15" customHeight="1">
      <c r="A10" s="69" t="s">
        <v>49</v>
      </c>
      <c r="B10" s="70">
        <v>437</v>
      </c>
      <c r="C10" s="208">
        <v>349</v>
      </c>
      <c r="D10" s="209">
        <v>86</v>
      </c>
      <c r="E10" s="208">
        <v>73</v>
      </c>
      <c r="F10" s="208">
        <v>8</v>
      </c>
      <c r="G10" s="209">
        <v>5</v>
      </c>
      <c r="H10" s="209">
        <v>328</v>
      </c>
      <c r="I10" s="209">
        <v>185</v>
      </c>
      <c r="J10" s="208">
        <v>110</v>
      </c>
      <c r="K10" s="208">
        <v>72</v>
      </c>
    </row>
    <row r="11" spans="1:11" ht="15" customHeight="1">
      <c r="A11" s="69" t="s">
        <v>50</v>
      </c>
      <c r="B11" s="70">
        <v>338</v>
      </c>
      <c r="C11" s="208">
        <v>322</v>
      </c>
      <c r="D11" s="209">
        <v>124</v>
      </c>
      <c r="E11" s="208">
        <v>118</v>
      </c>
      <c r="F11" s="208">
        <v>20</v>
      </c>
      <c r="G11" s="209">
        <v>2</v>
      </c>
      <c r="H11" s="209">
        <v>301</v>
      </c>
      <c r="I11" s="209">
        <v>126</v>
      </c>
      <c r="J11" s="208">
        <v>124</v>
      </c>
      <c r="K11" s="208">
        <v>89</v>
      </c>
    </row>
    <row r="12" spans="1:11" ht="15" customHeight="1">
      <c r="A12" s="69" t="s">
        <v>51</v>
      </c>
      <c r="B12" s="70">
        <v>299</v>
      </c>
      <c r="C12" s="208">
        <v>281</v>
      </c>
      <c r="D12" s="209">
        <v>62</v>
      </c>
      <c r="E12" s="208">
        <v>62</v>
      </c>
      <c r="F12" s="208">
        <v>8</v>
      </c>
      <c r="G12" s="209">
        <v>25</v>
      </c>
      <c r="H12" s="209">
        <v>272</v>
      </c>
      <c r="I12" s="209">
        <v>116</v>
      </c>
      <c r="J12" s="208">
        <v>101</v>
      </c>
      <c r="K12" s="208">
        <v>95</v>
      </c>
    </row>
    <row r="13" spans="1:11" ht="15" customHeight="1">
      <c r="A13" s="69" t="s">
        <v>52</v>
      </c>
      <c r="B13" s="70">
        <v>332</v>
      </c>
      <c r="C13" s="208">
        <v>298</v>
      </c>
      <c r="D13" s="209">
        <v>85</v>
      </c>
      <c r="E13" s="208">
        <v>84</v>
      </c>
      <c r="F13" s="208">
        <v>8</v>
      </c>
      <c r="G13" s="209">
        <v>28</v>
      </c>
      <c r="H13" s="209">
        <v>263</v>
      </c>
      <c r="I13" s="209">
        <v>133</v>
      </c>
      <c r="J13" s="208">
        <v>109</v>
      </c>
      <c r="K13" s="208">
        <v>79</v>
      </c>
    </row>
    <row r="14" spans="1:11" ht="15" customHeight="1">
      <c r="A14" s="69" t="s">
        <v>53</v>
      </c>
      <c r="B14" s="70">
        <v>1231</v>
      </c>
      <c r="C14" s="208">
        <v>1133</v>
      </c>
      <c r="D14" s="209">
        <v>541</v>
      </c>
      <c r="E14" s="208">
        <v>540</v>
      </c>
      <c r="F14" s="208">
        <v>61</v>
      </c>
      <c r="G14" s="209">
        <v>17</v>
      </c>
      <c r="H14" s="209">
        <v>912</v>
      </c>
      <c r="I14" s="209">
        <v>215</v>
      </c>
      <c r="J14" s="208">
        <v>152</v>
      </c>
      <c r="K14" s="208">
        <v>111</v>
      </c>
    </row>
    <row r="15" spans="1:11" ht="15" customHeight="1">
      <c r="A15" s="69" t="s">
        <v>54</v>
      </c>
      <c r="B15" s="70">
        <v>898</v>
      </c>
      <c r="C15" s="208">
        <v>776</v>
      </c>
      <c r="D15" s="209">
        <v>266</v>
      </c>
      <c r="E15" s="208">
        <v>263</v>
      </c>
      <c r="F15" s="208">
        <v>79</v>
      </c>
      <c r="G15" s="209">
        <v>4</v>
      </c>
      <c r="H15" s="209">
        <v>677</v>
      </c>
      <c r="I15" s="209">
        <v>297</v>
      </c>
      <c r="J15" s="208">
        <v>184</v>
      </c>
      <c r="K15" s="208">
        <v>164</v>
      </c>
    </row>
    <row r="16" spans="1:11" ht="15" customHeight="1">
      <c r="A16" s="69" t="s">
        <v>55</v>
      </c>
      <c r="B16" s="70">
        <v>348</v>
      </c>
      <c r="C16" s="208">
        <v>280</v>
      </c>
      <c r="D16" s="209">
        <v>81</v>
      </c>
      <c r="E16" s="208">
        <v>81</v>
      </c>
      <c r="F16" s="208">
        <v>17</v>
      </c>
      <c r="G16" s="209">
        <v>47</v>
      </c>
      <c r="H16" s="209">
        <v>267</v>
      </c>
      <c r="I16" s="209">
        <v>158</v>
      </c>
      <c r="J16" s="208">
        <v>92</v>
      </c>
      <c r="K16" s="208">
        <v>76</v>
      </c>
    </row>
    <row r="17" spans="1:11" ht="15" customHeight="1">
      <c r="A17" s="69" t="s">
        <v>56</v>
      </c>
      <c r="B17" s="70">
        <v>270</v>
      </c>
      <c r="C17" s="208">
        <v>246</v>
      </c>
      <c r="D17" s="209">
        <v>68</v>
      </c>
      <c r="E17" s="208">
        <v>65</v>
      </c>
      <c r="F17" s="208">
        <v>10</v>
      </c>
      <c r="G17" s="209">
        <v>6</v>
      </c>
      <c r="H17" s="209">
        <v>218</v>
      </c>
      <c r="I17" s="209">
        <v>110</v>
      </c>
      <c r="J17" s="208">
        <v>94</v>
      </c>
      <c r="K17" s="208">
        <v>84</v>
      </c>
    </row>
    <row r="18" spans="1:11" ht="15" customHeight="1">
      <c r="A18" s="69" t="s">
        <v>57</v>
      </c>
      <c r="B18" s="70">
        <v>585</v>
      </c>
      <c r="C18" s="208">
        <v>571</v>
      </c>
      <c r="D18" s="209">
        <v>121</v>
      </c>
      <c r="E18" s="208">
        <v>121</v>
      </c>
      <c r="F18" s="208">
        <v>31</v>
      </c>
      <c r="G18" s="209">
        <v>3</v>
      </c>
      <c r="H18" s="209">
        <v>447</v>
      </c>
      <c r="I18" s="209">
        <v>236</v>
      </c>
      <c r="J18" s="208">
        <v>222</v>
      </c>
      <c r="K18" s="208">
        <v>169</v>
      </c>
    </row>
    <row r="19" spans="1:11" ht="15" customHeight="1">
      <c r="A19" s="69" t="s">
        <v>58</v>
      </c>
      <c r="B19" s="70">
        <v>1523</v>
      </c>
      <c r="C19" s="208">
        <v>1042</v>
      </c>
      <c r="D19" s="209">
        <v>330</v>
      </c>
      <c r="E19" s="208">
        <v>322</v>
      </c>
      <c r="F19" s="208">
        <v>57</v>
      </c>
      <c r="G19" s="209">
        <v>53</v>
      </c>
      <c r="H19" s="209">
        <v>879</v>
      </c>
      <c r="I19" s="209">
        <v>828</v>
      </c>
      <c r="J19" s="208">
        <v>363</v>
      </c>
      <c r="K19" s="208">
        <v>261</v>
      </c>
    </row>
    <row r="20" spans="1:11" ht="15" customHeight="1">
      <c r="A20" s="69" t="s">
        <v>59</v>
      </c>
      <c r="B20" s="70">
        <v>452</v>
      </c>
      <c r="C20" s="208">
        <v>380</v>
      </c>
      <c r="D20" s="209">
        <v>102</v>
      </c>
      <c r="E20" s="208">
        <v>96</v>
      </c>
      <c r="F20" s="208">
        <v>2</v>
      </c>
      <c r="G20" s="209">
        <v>10</v>
      </c>
      <c r="H20" s="209">
        <v>377</v>
      </c>
      <c r="I20" s="209">
        <v>218</v>
      </c>
      <c r="J20" s="208">
        <v>157</v>
      </c>
      <c r="K20" s="208">
        <v>123</v>
      </c>
    </row>
    <row r="21" spans="1:11" ht="15" customHeight="1">
      <c r="A21" s="69" t="s">
        <v>60</v>
      </c>
      <c r="B21" s="70">
        <v>483</v>
      </c>
      <c r="C21" s="208">
        <v>403</v>
      </c>
      <c r="D21" s="209">
        <v>130</v>
      </c>
      <c r="E21" s="208">
        <v>127</v>
      </c>
      <c r="F21" s="208">
        <v>18</v>
      </c>
      <c r="G21" s="209">
        <v>30</v>
      </c>
      <c r="H21" s="209">
        <v>300</v>
      </c>
      <c r="I21" s="209">
        <v>182</v>
      </c>
      <c r="J21" s="208">
        <v>111</v>
      </c>
      <c r="K21" s="208">
        <v>84</v>
      </c>
    </row>
    <row r="22" spans="1:11" ht="15" customHeight="1">
      <c r="A22" s="69" t="s">
        <v>61</v>
      </c>
      <c r="B22" s="70">
        <v>717</v>
      </c>
      <c r="C22" s="208">
        <v>530</v>
      </c>
      <c r="D22" s="209">
        <v>220</v>
      </c>
      <c r="E22" s="208">
        <v>206</v>
      </c>
      <c r="F22" s="208">
        <v>38</v>
      </c>
      <c r="G22" s="209">
        <v>15</v>
      </c>
      <c r="H22" s="209">
        <v>464</v>
      </c>
      <c r="I22" s="209">
        <v>295</v>
      </c>
      <c r="J22" s="208">
        <v>128</v>
      </c>
      <c r="K22" s="208">
        <v>102</v>
      </c>
    </row>
    <row r="23" spans="1:11" ht="15" customHeight="1">
      <c r="A23" s="69" t="s">
        <v>62</v>
      </c>
      <c r="B23" s="70">
        <v>791</v>
      </c>
      <c r="C23" s="208">
        <v>720</v>
      </c>
      <c r="D23" s="209">
        <v>375</v>
      </c>
      <c r="E23" s="208">
        <v>341</v>
      </c>
      <c r="F23" s="208">
        <v>87</v>
      </c>
      <c r="G23" s="209">
        <v>2</v>
      </c>
      <c r="H23" s="209">
        <v>672</v>
      </c>
      <c r="I23" s="209">
        <v>146</v>
      </c>
      <c r="J23" s="208">
        <v>115</v>
      </c>
      <c r="K23" s="208">
        <v>100</v>
      </c>
    </row>
    <row r="24" spans="1:11" ht="15" customHeight="1">
      <c r="A24" s="69" t="s">
        <v>63</v>
      </c>
      <c r="B24" s="70">
        <v>758</v>
      </c>
      <c r="C24" s="208">
        <v>668</v>
      </c>
      <c r="D24" s="209">
        <v>110</v>
      </c>
      <c r="E24" s="208">
        <v>103</v>
      </c>
      <c r="F24" s="208">
        <v>4</v>
      </c>
      <c r="G24" s="209">
        <v>23</v>
      </c>
      <c r="H24" s="209">
        <v>557</v>
      </c>
      <c r="I24" s="209">
        <v>297</v>
      </c>
      <c r="J24" s="208">
        <v>221</v>
      </c>
      <c r="K24" s="208">
        <v>180</v>
      </c>
    </row>
    <row r="25" spans="1:11" ht="15" customHeight="1">
      <c r="A25" s="69" t="s">
        <v>64</v>
      </c>
      <c r="B25" s="70">
        <v>523</v>
      </c>
      <c r="C25" s="208">
        <v>429</v>
      </c>
      <c r="D25" s="209">
        <v>172</v>
      </c>
      <c r="E25" s="208">
        <v>172</v>
      </c>
      <c r="F25" s="208">
        <v>38</v>
      </c>
      <c r="G25" s="209">
        <v>29</v>
      </c>
      <c r="H25" s="209">
        <v>419</v>
      </c>
      <c r="I25" s="209">
        <v>176</v>
      </c>
      <c r="J25" s="208">
        <v>106</v>
      </c>
      <c r="K25" s="208">
        <v>90</v>
      </c>
    </row>
    <row r="26" spans="1:11" ht="15" customHeight="1">
      <c r="A26" s="69" t="s">
        <v>65</v>
      </c>
      <c r="B26" s="70">
        <v>1560</v>
      </c>
      <c r="C26" s="208">
        <v>1291</v>
      </c>
      <c r="D26" s="209">
        <v>216</v>
      </c>
      <c r="E26" s="208">
        <v>216</v>
      </c>
      <c r="F26" s="208">
        <v>67</v>
      </c>
      <c r="G26" s="209">
        <v>4</v>
      </c>
      <c r="H26" s="209">
        <v>1051</v>
      </c>
      <c r="I26" s="209">
        <v>543</v>
      </c>
      <c r="J26" s="208">
        <v>295</v>
      </c>
      <c r="K26" s="208">
        <v>246</v>
      </c>
    </row>
    <row r="27" spans="1:11" ht="15" customHeight="1">
      <c r="A27" s="69" t="s">
        <v>66</v>
      </c>
      <c r="B27" s="70">
        <v>5827</v>
      </c>
      <c r="C27" s="208">
        <v>3792</v>
      </c>
      <c r="D27" s="209">
        <v>940</v>
      </c>
      <c r="E27" s="208">
        <v>866</v>
      </c>
      <c r="F27" s="208">
        <v>87</v>
      </c>
      <c r="G27" s="209">
        <v>12</v>
      </c>
      <c r="H27" s="209">
        <v>2721</v>
      </c>
      <c r="I27" s="209">
        <v>2978</v>
      </c>
      <c r="J27" s="208">
        <v>1171</v>
      </c>
      <c r="K27" s="208">
        <v>959</v>
      </c>
    </row>
    <row r="28" spans="1:11">
      <c r="C28" s="211"/>
      <c r="E28" s="211"/>
      <c r="H28" s="213"/>
      <c r="I28" s="214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0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Normal="85" zoomScaleSheetLayoutView="90" workbookViewId="0">
      <selection activeCell="D7" sqref="D7"/>
    </sheetView>
  </sheetViews>
  <sheetFormatPr defaultRowHeight="15.75"/>
  <cols>
    <col min="1" max="1" width="21.42578125" style="215" customWidth="1"/>
    <col min="2" max="2" width="10.5703125" style="215" customWidth="1"/>
    <col min="3" max="3" width="12.5703125" style="212" customWidth="1"/>
    <col min="4" max="4" width="12.42578125" style="212" customWidth="1"/>
    <col min="5" max="5" width="11.140625" style="212" customWidth="1"/>
    <col min="6" max="6" width="10" style="212" customWidth="1"/>
    <col min="7" max="7" width="16.85546875" style="212" customWidth="1"/>
    <col min="8" max="8" width="14.7109375" style="212" customWidth="1"/>
    <col min="9" max="9" width="10.5703125" style="210" customWidth="1"/>
    <col min="10" max="10" width="12" style="212" customWidth="1"/>
    <col min="11" max="11" width="12.140625" style="212" customWidth="1"/>
    <col min="12" max="16384" width="9.140625" style="210"/>
  </cols>
  <sheetData>
    <row r="1" spans="1:11" ht="6" customHeight="1"/>
    <row r="2" spans="1:11" s="197" customFormat="1" ht="45.6" customHeight="1">
      <c r="A2" s="314" t="s">
        <v>108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s="197" customFormat="1" ht="11.45" customHeight="1">
      <c r="C3" s="198"/>
      <c r="D3" s="198"/>
      <c r="E3" s="198"/>
      <c r="G3" s="198"/>
      <c r="H3" s="198"/>
      <c r="I3" s="198"/>
      <c r="J3" s="199"/>
      <c r="K3" s="197" t="s">
        <v>81</v>
      </c>
    </row>
    <row r="4" spans="1:11" s="200" customFormat="1" ht="21.75" customHeight="1">
      <c r="A4" s="310"/>
      <c r="B4" s="312" t="s">
        <v>7</v>
      </c>
      <c r="C4" s="312" t="s">
        <v>20</v>
      </c>
      <c r="D4" s="312" t="s">
        <v>113</v>
      </c>
      <c r="E4" s="312" t="s">
        <v>82</v>
      </c>
      <c r="F4" s="312" t="s">
        <v>83</v>
      </c>
      <c r="G4" s="312" t="s">
        <v>21</v>
      </c>
      <c r="H4" s="312" t="s">
        <v>85</v>
      </c>
      <c r="I4" s="312" t="s">
        <v>16</v>
      </c>
      <c r="J4" s="313" t="s">
        <v>84</v>
      </c>
      <c r="K4" s="312" t="s">
        <v>17</v>
      </c>
    </row>
    <row r="5" spans="1:11" s="201" customFormat="1" ht="9" customHeight="1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2"/>
    </row>
    <row r="6" spans="1:11" s="201" customFormat="1" ht="53.25" customHeight="1">
      <c r="A6" s="311"/>
      <c r="B6" s="312"/>
      <c r="C6" s="312"/>
      <c r="D6" s="312"/>
      <c r="E6" s="312"/>
      <c r="F6" s="312"/>
      <c r="G6" s="312"/>
      <c r="H6" s="312"/>
      <c r="I6" s="312"/>
      <c r="J6" s="313"/>
      <c r="K6" s="312"/>
    </row>
    <row r="7" spans="1:11" s="203" customFormat="1" ht="9" customHeight="1">
      <c r="A7" s="202" t="s">
        <v>4</v>
      </c>
      <c r="B7" s="202">
        <v>1</v>
      </c>
      <c r="C7" s="202">
        <v>2</v>
      </c>
      <c r="D7" s="202">
        <v>3</v>
      </c>
      <c r="E7" s="202">
        <v>4</v>
      </c>
      <c r="F7" s="202">
        <v>5</v>
      </c>
      <c r="G7" s="202">
        <v>6</v>
      </c>
      <c r="H7" s="202">
        <v>7</v>
      </c>
      <c r="I7" s="202">
        <v>8</v>
      </c>
      <c r="J7" s="202">
        <v>9</v>
      </c>
      <c r="K7" s="202">
        <v>10</v>
      </c>
    </row>
    <row r="8" spans="1:11" s="207" customFormat="1" ht="24.6" customHeight="1">
      <c r="A8" s="204" t="s">
        <v>67</v>
      </c>
      <c r="B8" s="205">
        <v>15846</v>
      </c>
      <c r="C8" s="217">
        <v>11802</v>
      </c>
      <c r="D8" s="217">
        <v>4893</v>
      </c>
      <c r="E8" s="217">
        <v>4758</v>
      </c>
      <c r="F8" s="217">
        <v>1388</v>
      </c>
      <c r="G8" s="217">
        <v>640</v>
      </c>
      <c r="H8" s="217">
        <v>9920</v>
      </c>
      <c r="I8" s="217">
        <v>6238</v>
      </c>
      <c r="J8" s="217">
        <v>2610</v>
      </c>
      <c r="K8" s="217">
        <v>2190</v>
      </c>
    </row>
    <row r="9" spans="1:11" ht="15" customHeight="1">
      <c r="A9" s="69" t="s">
        <v>47</v>
      </c>
      <c r="B9" s="70">
        <v>481</v>
      </c>
      <c r="C9" s="70">
        <v>459</v>
      </c>
      <c r="D9" s="70">
        <v>138</v>
      </c>
      <c r="E9" s="70">
        <v>138</v>
      </c>
      <c r="F9" s="70">
        <v>38</v>
      </c>
      <c r="G9" s="70">
        <v>25</v>
      </c>
      <c r="H9" s="70">
        <v>454</v>
      </c>
      <c r="I9" s="70">
        <v>147</v>
      </c>
      <c r="J9" s="70">
        <v>135</v>
      </c>
      <c r="K9" s="70">
        <v>116</v>
      </c>
    </row>
    <row r="10" spans="1:11" ht="15" customHeight="1">
      <c r="A10" s="69" t="s">
        <v>48</v>
      </c>
      <c r="B10" s="70">
        <v>642</v>
      </c>
      <c r="C10" s="70">
        <v>473</v>
      </c>
      <c r="D10" s="70">
        <v>210</v>
      </c>
      <c r="E10" s="70">
        <v>206</v>
      </c>
      <c r="F10" s="70">
        <v>129</v>
      </c>
      <c r="G10" s="70">
        <v>15</v>
      </c>
      <c r="H10" s="70">
        <v>450</v>
      </c>
      <c r="I10" s="70">
        <v>267</v>
      </c>
      <c r="J10" s="70">
        <v>110</v>
      </c>
      <c r="K10" s="70">
        <v>82</v>
      </c>
    </row>
    <row r="11" spans="1:11" ht="15" customHeight="1">
      <c r="A11" s="69" t="s">
        <v>49</v>
      </c>
      <c r="B11" s="70">
        <v>416</v>
      </c>
      <c r="C11" s="70">
        <v>325</v>
      </c>
      <c r="D11" s="70">
        <v>176</v>
      </c>
      <c r="E11" s="70">
        <v>176</v>
      </c>
      <c r="F11" s="70">
        <v>94</v>
      </c>
      <c r="G11" s="70">
        <v>48</v>
      </c>
      <c r="H11" s="70">
        <v>304</v>
      </c>
      <c r="I11" s="70">
        <v>137</v>
      </c>
      <c r="J11" s="70">
        <v>58</v>
      </c>
      <c r="K11" s="70">
        <v>49</v>
      </c>
    </row>
    <row r="12" spans="1:11" ht="15" customHeight="1">
      <c r="A12" s="69" t="s">
        <v>50</v>
      </c>
      <c r="B12" s="70">
        <v>376</v>
      </c>
      <c r="C12" s="70">
        <v>363</v>
      </c>
      <c r="D12" s="70">
        <v>225</v>
      </c>
      <c r="E12" s="70">
        <v>221</v>
      </c>
      <c r="F12" s="70">
        <v>85</v>
      </c>
      <c r="G12" s="70">
        <v>21</v>
      </c>
      <c r="H12" s="70">
        <v>333</v>
      </c>
      <c r="I12" s="70">
        <v>67</v>
      </c>
      <c r="J12" s="70">
        <v>63</v>
      </c>
      <c r="K12" s="70">
        <v>54</v>
      </c>
    </row>
    <row r="13" spans="1:11" ht="15" customHeight="1">
      <c r="A13" s="69" t="s">
        <v>51</v>
      </c>
      <c r="B13" s="70">
        <v>281</v>
      </c>
      <c r="C13" s="70">
        <v>254</v>
      </c>
      <c r="D13" s="70">
        <v>130</v>
      </c>
      <c r="E13" s="70">
        <v>130</v>
      </c>
      <c r="F13" s="70">
        <v>89</v>
      </c>
      <c r="G13" s="70">
        <v>8</v>
      </c>
      <c r="H13" s="70">
        <v>249</v>
      </c>
      <c r="I13" s="70">
        <v>70</v>
      </c>
      <c r="J13" s="70">
        <v>44</v>
      </c>
      <c r="K13" s="70">
        <v>34</v>
      </c>
    </row>
    <row r="14" spans="1:11" ht="15" customHeight="1">
      <c r="A14" s="69" t="s">
        <v>52</v>
      </c>
      <c r="B14" s="70">
        <v>434</v>
      </c>
      <c r="C14" s="70">
        <v>384</v>
      </c>
      <c r="D14" s="70">
        <v>243</v>
      </c>
      <c r="E14" s="70">
        <v>234</v>
      </c>
      <c r="F14" s="70">
        <v>74</v>
      </c>
      <c r="G14" s="70">
        <v>115</v>
      </c>
      <c r="H14" s="70">
        <v>293</v>
      </c>
      <c r="I14" s="70">
        <v>92</v>
      </c>
      <c r="J14" s="70">
        <v>60</v>
      </c>
      <c r="K14" s="70">
        <v>54</v>
      </c>
    </row>
    <row r="15" spans="1:11" ht="15" customHeight="1">
      <c r="A15" s="69" t="s">
        <v>53</v>
      </c>
      <c r="B15" s="70">
        <v>1039</v>
      </c>
      <c r="C15" s="70">
        <v>945</v>
      </c>
      <c r="D15" s="70">
        <v>414</v>
      </c>
      <c r="E15" s="70">
        <v>412</v>
      </c>
      <c r="F15" s="70">
        <v>127</v>
      </c>
      <c r="G15" s="70">
        <v>14</v>
      </c>
      <c r="H15" s="70">
        <v>738</v>
      </c>
      <c r="I15" s="70">
        <v>235</v>
      </c>
      <c r="J15" s="70">
        <v>174</v>
      </c>
      <c r="K15" s="70">
        <v>146</v>
      </c>
    </row>
    <row r="16" spans="1:11" ht="15" customHeight="1">
      <c r="A16" s="69" t="s">
        <v>54</v>
      </c>
      <c r="B16" s="70">
        <v>849</v>
      </c>
      <c r="C16" s="70">
        <v>730</v>
      </c>
      <c r="D16" s="70">
        <v>391</v>
      </c>
      <c r="E16" s="70">
        <v>391</v>
      </c>
      <c r="F16" s="70">
        <v>79</v>
      </c>
      <c r="G16" s="70">
        <v>0</v>
      </c>
      <c r="H16" s="70">
        <v>659</v>
      </c>
      <c r="I16" s="70">
        <v>222</v>
      </c>
      <c r="J16" s="70">
        <v>108</v>
      </c>
      <c r="K16" s="70">
        <v>90</v>
      </c>
    </row>
    <row r="17" spans="1:11" ht="15" customHeight="1">
      <c r="A17" s="69" t="s">
        <v>55</v>
      </c>
      <c r="B17" s="70">
        <v>471</v>
      </c>
      <c r="C17" s="70">
        <v>333</v>
      </c>
      <c r="D17" s="70">
        <v>135</v>
      </c>
      <c r="E17" s="70">
        <v>135</v>
      </c>
      <c r="F17" s="70">
        <v>61</v>
      </c>
      <c r="G17" s="70">
        <v>47</v>
      </c>
      <c r="H17" s="70">
        <v>320</v>
      </c>
      <c r="I17" s="70">
        <v>227</v>
      </c>
      <c r="J17" s="70">
        <v>90</v>
      </c>
      <c r="K17" s="70">
        <v>77</v>
      </c>
    </row>
    <row r="18" spans="1:11" ht="15" customHeight="1">
      <c r="A18" s="69" t="s">
        <v>56</v>
      </c>
      <c r="B18" s="70">
        <v>336</v>
      </c>
      <c r="C18" s="70">
        <v>318</v>
      </c>
      <c r="D18" s="70">
        <v>180</v>
      </c>
      <c r="E18" s="70">
        <v>180</v>
      </c>
      <c r="F18" s="70">
        <v>109</v>
      </c>
      <c r="G18" s="70">
        <v>18</v>
      </c>
      <c r="H18" s="70">
        <v>238</v>
      </c>
      <c r="I18" s="70">
        <v>66</v>
      </c>
      <c r="J18" s="70">
        <v>50</v>
      </c>
      <c r="K18" s="70">
        <v>45</v>
      </c>
    </row>
    <row r="19" spans="1:11" ht="15" customHeight="1">
      <c r="A19" s="69" t="s">
        <v>57</v>
      </c>
      <c r="B19" s="70">
        <v>468</v>
      </c>
      <c r="C19" s="70">
        <v>456</v>
      </c>
      <c r="D19" s="70">
        <v>157</v>
      </c>
      <c r="E19" s="70">
        <v>157</v>
      </c>
      <c r="F19" s="70">
        <v>55</v>
      </c>
      <c r="G19" s="70">
        <v>36</v>
      </c>
      <c r="H19" s="70">
        <v>362</v>
      </c>
      <c r="I19" s="70">
        <v>144</v>
      </c>
      <c r="J19" s="70">
        <v>132</v>
      </c>
      <c r="K19" s="70">
        <v>109</v>
      </c>
    </row>
    <row r="20" spans="1:11" ht="15" customHeight="1">
      <c r="A20" s="69" t="s">
        <v>58</v>
      </c>
      <c r="B20" s="70">
        <v>1205</v>
      </c>
      <c r="C20" s="70">
        <v>738</v>
      </c>
      <c r="D20" s="70">
        <v>308</v>
      </c>
      <c r="E20" s="70">
        <v>293</v>
      </c>
      <c r="F20" s="70">
        <v>68</v>
      </c>
      <c r="G20" s="70">
        <v>96</v>
      </c>
      <c r="H20" s="70">
        <v>619</v>
      </c>
      <c r="I20" s="70">
        <v>627</v>
      </c>
      <c r="J20" s="70">
        <v>182</v>
      </c>
      <c r="K20" s="70">
        <v>124</v>
      </c>
    </row>
    <row r="21" spans="1:11" ht="15" customHeight="1">
      <c r="A21" s="69" t="s">
        <v>59</v>
      </c>
      <c r="B21" s="70">
        <v>508</v>
      </c>
      <c r="C21" s="70">
        <v>464</v>
      </c>
      <c r="D21" s="70">
        <v>261</v>
      </c>
      <c r="E21" s="70">
        <v>260</v>
      </c>
      <c r="F21" s="70">
        <v>2</v>
      </c>
      <c r="G21" s="70">
        <v>25</v>
      </c>
      <c r="H21" s="70">
        <v>454</v>
      </c>
      <c r="I21" s="70">
        <v>132</v>
      </c>
      <c r="J21" s="70">
        <v>88</v>
      </c>
      <c r="K21" s="70">
        <v>73</v>
      </c>
    </row>
    <row r="22" spans="1:11" ht="15" customHeight="1">
      <c r="A22" s="69" t="s">
        <v>60</v>
      </c>
      <c r="B22" s="70">
        <v>509</v>
      </c>
      <c r="C22" s="70">
        <v>418</v>
      </c>
      <c r="D22" s="70">
        <v>191</v>
      </c>
      <c r="E22" s="70">
        <v>190</v>
      </c>
      <c r="F22" s="70">
        <v>76</v>
      </c>
      <c r="G22" s="70">
        <v>44</v>
      </c>
      <c r="H22" s="70">
        <v>361</v>
      </c>
      <c r="I22" s="70">
        <v>183</v>
      </c>
      <c r="J22" s="70">
        <v>104</v>
      </c>
      <c r="K22" s="70">
        <v>89</v>
      </c>
    </row>
    <row r="23" spans="1:11" ht="15" customHeight="1">
      <c r="A23" s="69" t="s">
        <v>61</v>
      </c>
      <c r="B23" s="70">
        <v>842</v>
      </c>
      <c r="C23" s="70">
        <v>643</v>
      </c>
      <c r="D23" s="70">
        <v>414</v>
      </c>
      <c r="E23" s="70">
        <v>396</v>
      </c>
      <c r="F23" s="70">
        <v>141</v>
      </c>
      <c r="G23" s="70">
        <v>31</v>
      </c>
      <c r="H23" s="70">
        <v>554</v>
      </c>
      <c r="I23" s="70">
        <v>283</v>
      </c>
      <c r="J23" s="70">
        <v>107</v>
      </c>
      <c r="K23" s="70">
        <v>95</v>
      </c>
    </row>
    <row r="24" spans="1:11" ht="15" customHeight="1">
      <c r="A24" s="69" t="s">
        <v>62</v>
      </c>
      <c r="B24" s="70">
        <v>483</v>
      </c>
      <c r="C24" s="70">
        <v>425</v>
      </c>
      <c r="D24" s="70">
        <v>207</v>
      </c>
      <c r="E24" s="70">
        <v>186</v>
      </c>
      <c r="F24" s="70">
        <v>26</v>
      </c>
      <c r="G24" s="70">
        <v>2</v>
      </c>
      <c r="H24" s="70">
        <v>380</v>
      </c>
      <c r="I24" s="70">
        <v>102</v>
      </c>
      <c r="J24" s="70">
        <v>69</v>
      </c>
      <c r="K24" s="70">
        <v>60</v>
      </c>
    </row>
    <row r="25" spans="1:11" ht="15" customHeight="1">
      <c r="A25" s="69" t="s">
        <v>63</v>
      </c>
      <c r="B25" s="70">
        <v>650</v>
      </c>
      <c r="C25" s="70">
        <v>538</v>
      </c>
      <c r="D25" s="70">
        <v>143</v>
      </c>
      <c r="E25" s="70">
        <v>125</v>
      </c>
      <c r="F25" s="70">
        <v>4</v>
      </c>
      <c r="G25" s="70">
        <v>39</v>
      </c>
      <c r="H25" s="70">
        <v>448</v>
      </c>
      <c r="I25" s="70">
        <v>202</v>
      </c>
      <c r="J25" s="70">
        <v>121</v>
      </c>
      <c r="K25" s="70">
        <v>113</v>
      </c>
    </row>
    <row r="26" spans="1:11" ht="15" customHeight="1">
      <c r="A26" s="69" t="s">
        <v>64</v>
      </c>
      <c r="B26" s="70">
        <v>595</v>
      </c>
      <c r="C26" s="70">
        <v>456</v>
      </c>
      <c r="D26" s="70">
        <v>260</v>
      </c>
      <c r="E26" s="70">
        <v>260</v>
      </c>
      <c r="F26" s="70">
        <v>74</v>
      </c>
      <c r="G26" s="70">
        <v>39</v>
      </c>
      <c r="H26" s="70">
        <v>452</v>
      </c>
      <c r="I26" s="70">
        <v>181</v>
      </c>
      <c r="J26" s="70">
        <v>78</v>
      </c>
      <c r="K26" s="70">
        <v>66</v>
      </c>
    </row>
    <row r="27" spans="1:11" ht="15" customHeight="1">
      <c r="A27" s="69" t="s">
        <v>65</v>
      </c>
      <c r="B27" s="70">
        <v>1141</v>
      </c>
      <c r="C27" s="70">
        <v>892</v>
      </c>
      <c r="D27" s="70">
        <v>148</v>
      </c>
      <c r="E27" s="70">
        <v>148</v>
      </c>
      <c r="F27" s="70">
        <v>28</v>
      </c>
      <c r="G27" s="70">
        <v>15</v>
      </c>
      <c r="H27" s="70">
        <v>734</v>
      </c>
      <c r="I27" s="70">
        <v>443</v>
      </c>
      <c r="J27" s="70">
        <v>218</v>
      </c>
      <c r="K27" s="70">
        <v>189</v>
      </c>
    </row>
    <row r="28" spans="1:11" ht="15" customHeight="1">
      <c r="A28" s="69" t="s">
        <v>66</v>
      </c>
      <c r="B28" s="70">
        <v>4120</v>
      </c>
      <c r="C28" s="70">
        <v>2188</v>
      </c>
      <c r="D28" s="70">
        <v>562</v>
      </c>
      <c r="E28" s="70">
        <v>520</v>
      </c>
      <c r="F28" s="70">
        <v>29</v>
      </c>
      <c r="G28" s="70">
        <v>2</v>
      </c>
      <c r="H28" s="70">
        <v>1518</v>
      </c>
      <c r="I28" s="70">
        <v>2411</v>
      </c>
      <c r="J28" s="70">
        <v>619</v>
      </c>
      <c r="K28" s="70">
        <v>525</v>
      </c>
    </row>
    <row r="29" spans="1:11">
      <c r="D29" s="210"/>
      <c r="E29" s="210"/>
      <c r="G29" s="210"/>
      <c r="H29" s="231"/>
      <c r="I29" s="21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0" zoomScaleNormal="70" zoomScaleSheetLayoutView="80" workbookViewId="0">
      <selection activeCell="M11" sqref="M11"/>
    </sheetView>
  </sheetViews>
  <sheetFormatPr defaultColWidth="8" defaultRowHeight="12.75"/>
  <cols>
    <col min="1" max="1" width="57.42578125" style="127" customWidth="1"/>
    <col min="2" max="3" width="13.7109375" style="16" customWidth="1"/>
    <col min="4" max="4" width="8.7109375" style="127" customWidth="1"/>
    <col min="5" max="5" width="9.7109375" style="127" customWidth="1"/>
    <col min="6" max="7" width="13.7109375" style="127" customWidth="1"/>
    <col min="8" max="8" width="8.85546875" style="127" customWidth="1"/>
    <col min="9" max="10" width="10.85546875" style="127" customWidth="1"/>
    <col min="11" max="11" width="11.28515625" style="127" customWidth="1"/>
    <col min="12" max="16384" width="8" style="127"/>
  </cols>
  <sheetData>
    <row r="1" spans="1:16" ht="27" customHeight="1">
      <c r="A1" s="315" t="s">
        <v>72</v>
      </c>
      <c r="B1" s="315"/>
      <c r="C1" s="315"/>
      <c r="D1" s="315"/>
      <c r="E1" s="315"/>
      <c r="F1" s="315"/>
      <c r="G1" s="315"/>
      <c r="H1" s="315"/>
      <c r="I1" s="315"/>
      <c r="J1" s="153"/>
    </row>
    <row r="2" spans="1:16" ht="23.25" customHeight="1">
      <c r="A2" s="316" t="s">
        <v>27</v>
      </c>
      <c r="B2" s="315"/>
      <c r="C2" s="315"/>
      <c r="D2" s="315"/>
      <c r="E2" s="315"/>
      <c r="F2" s="315"/>
      <c r="G2" s="315"/>
      <c r="H2" s="315"/>
      <c r="I2" s="315"/>
      <c r="J2" s="153"/>
    </row>
    <row r="3" spans="1:16" ht="13.5" customHeight="1">
      <c r="A3" s="317"/>
      <c r="B3" s="317"/>
      <c r="C3" s="317"/>
      <c r="D3" s="317"/>
      <c r="E3" s="317"/>
    </row>
    <row r="4" spans="1:16" s="109" customFormat="1" ht="30.75" customHeight="1">
      <c r="A4" s="318" t="s">
        <v>0</v>
      </c>
      <c r="B4" s="321" t="s">
        <v>28</v>
      </c>
      <c r="C4" s="322"/>
      <c r="D4" s="322"/>
      <c r="E4" s="323"/>
      <c r="F4" s="321" t="s">
        <v>29</v>
      </c>
      <c r="G4" s="322"/>
      <c r="H4" s="322"/>
      <c r="I4" s="323"/>
      <c r="J4" s="137"/>
    </row>
    <row r="5" spans="1:16" s="109" customFormat="1" ht="23.25" customHeight="1">
      <c r="A5" s="319"/>
      <c r="B5" s="324" t="s">
        <v>90</v>
      </c>
      <c r="C5" s="324" t="s">
        <v>91</v>
      </c>
      <c r="D5" s="326" t="s">
        <v>2</v>
      </c>
      <c r="E5" s="327"/>
      <c r="F5" s="324" t="s">
        <v>90</v>
      </c>
      <c r="G5" s="324" t="s">
        <v>91</v>
      </c>
      <c r="H5" s="326" t="s">
        <v>2</v>
      </c>
      <c r="I5" s="327"/>
      <c r="J5" s="154"/>
    </row>
    <row r="6" spans="1:16" s="109" customFormat="1" ht="36.75" customHeight="1">
      <c r="A6" s="320"/>
      <c r="B6" s="325"/>
      <c r="C6" s="325"/>
      <c r="D6" s="155" t="s">
        <v>3</v>
      </c>
      <c r="E6" s="156" t="s">
        <v>89</v>
      </c>
      <c r="F6" s="325"/>
      <c r="G6" s="325"/>
      <c r="H6" s="155" t="s">
        <v>3</v>
      </c>
      <c r="I6" s="156" t="s">
        <v>87</v>
      </c>
      <c r="J6" s="157"/>
    </row>
    <row r="7" spans="1:16" s="128" customFormat="1" ht="15.75" customHeight="1">
      <c r="A7" s="7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38"/>
    </row>
    <row r="8" spans="1:16" s="128" customFormat="1" ht="37.9" customHeight="1">
      <c r="A8" s="129" t="s">
        <v>40</v>
      </c>
      <c r="B8" s="168">
        <v>23109</v>
      </c>
      <c r="C8" s="168">
        <v>20729</v>
      </c>
      <c r="D8" s="183">
        <f t="shared" ref="D8:D13" si="0">C8/B8*100</f>
        <v>89.700982301267913</v>
      </c>
      <c r="E8" s="164">
        <f t="shared" ref="E8:E13" si="1">C8-B8</f>
        <v>-2380</v>
      </c>
      <c r="F8" s="168">
        <v>12817</v>
      </c>
      <c r="G8" s="168">
        <v>13889</v>
      </c>
      <c r="H8" s="183">
        <f t="shared" ref="H8:H13" si="2">G8/F8*100</f>
        <v>108.36389170632754</v>
      </c>
      <c r="I8" s="164">
        <f t="shared" ref="I8:I13" si="3">G8-F8</f>
        <v>1072</v>
      </c>
      <c r="J8" s="139"/>
      <c r="K8" s="22"/>
      <c r="O8" s="140"/>
      <c r="P8" s="140"/>
    </row>
    <row r="9" spans="1:16" s="109" customFormat="1" ht="37.9" customHeight="1">
      <c r="A9" s="129" t="s">
        <v>41</v>
      </c>
      <c r="B9" s="168">
        <v>15549</v>
      </c>
      <c r="C9" s="168">
        <v>15198</v>
      </c>
      <c r="D9" s="183">
        <f t="shared" si="0"/>
        <v>97.742620104186756</v>
      </c>
      <c r="E9" s="164">
        <f t="shared" si="1"/>
        <v>-351</v>
      </c>
      <c r="F9" s="168">
        <v>9556</v>
      </c>
      <c r="G9" s="168">
        <v>11359</v>
      </c>
      <c r="H9" s="183">
        <f t="shared" si="2"/>
        <v>118.86772708246127</v>
      </c>
      <c r="I9" s="164">
        <f t="shared" si="3"/>
        <v>1803</v>
      </c>
      <c r="J9" s="139"/>
      <c r="K9" s="22"/>
      <c r="O9" s="140"/>
      <c r="P9" s="140"/>
    </row>
    <row r="10" spans="1:16" s="109" customFormat="1" ht="45" customHeight="1">
      <c r="A10" s="130" t="s">
        <v>94</v>
      </c>
      <c r="B10" s="168">
        <v>6774</v>
      </c>
      <c r="C10" s="168">
        <v>4930</v>
      </c>
      <c r="D10" s="183">
        <f t="shared" si="0"/>
        <v>72.778269855329199</v>
      </c>
      <c r="E10" s="164">
        <f t="shared" si="1"/>
        <v>-1844</v>
      </c>
      <c r="F10" s="168">
        <v>5217</v>
      </c>
      <c r="G10" s="168">
        <v>4345</v>
      </c>
      <c r="H10" s="183">
        <f t="shared" si="2"/>
        <v>83.285413072647117</v>
      </c>
      <c r="I10" s="164">
        <f t="shared" si="3"/>
        <v>-872</v>
      </c>
      <c r="J10" s="139"/>
      <c r="K10" s="22"/>
      <c r="O10" s="140"/>
      <c r="P10" s="140"/>
    </row>
    <row r="11" spans="1:16" s="109" customFormat="1" ht="37.9" customHeight="1">
      <c r="A11" s="129" t="s">
        <v>42</v>
      </c>
      <c r="B11" s="168">
        <v>723</v>
      </c>
      <c r="C11" s="168">
        <v>676</v>
      </c>
      <c r="D11" s="183">
        <f t="shared" si="0"/>
        <v>93.499308437067768</v>
      </c>
      <c r="E11" s="164">
        <f t="shared" si="1"/>
        <v>-47</v>
      </c>
      <c r="F11" s="168">
        <v>1276</v>
      </c>
      <c r="G11" s="168">
        <v>1455</v>
      </c>
      <c r="H11" s="183">
        <f t="shared" si="2"/>
        <v>114.0282131661442</v>
      </c>
      <c r="I11" s="164">
        <f t="shared" si="3"/>
        <v>179</v>
      </c>
      <c r="J11" s="139"/>
      <c r="K11" s="22"/>
      <c r="O11" s="140"/>
      <c r="P11" s="140"/>
    </row>
    <row r="12" spans="1:16" s="109" customFormat="1" ht="45.75" customHeight="1">
      <c r="A12" s="129" t="s">
        <v>30</v>
      </c>
      <c r="B12" s="168">
        <v>720</v>
      </c>
      <c r="C12" s="168">
        <v>304</v>
      </c>
      <c r="D12" s="183">
        <f t="shared" si="0"/>
        <v>42.222222222222221</v>
      </c>
      <c r="E12" s="164">
        <f t="shared" si="1"/>
        <v>-416</v>
      </c>
      <c r="F12" s="168">
        <v>1179</v>
      </c>
      <c r="G12" s="168">
        <v>717</v>
      </c>
      <c r="H12" s="183">
        <f t="shared" si="2"/>
        <v>60.814249363867688</v>
      </c>
      <c r="I12" s="164">
        <f t="shared" si="3"/>
        <v>-462</v>
      </c>
      <c r="J12" s="139"/>
      <c r="K12" s="22"/>
      <c r="O12" s="140"/>
      <c r="P12" s="140"/>
    </row>
    <row r="13" spans="1:16" s="109" customFormat="1" ht="49.5" customHeight="1">
      <c r="A13" s="129" t="s">
        <v>44</v>
      </c>
      <c r="B13" s="168">
        <v>11965</v>
      </c>
      <c r="C13" s="168">
        <v>12309</v>
      </c>
      <c r="D13" s="183">
        <f t="shared" si="0"/>
        <v>102.87505223568742</v>
      </c>
      <c r="E13" s="164">
        <f t="shared" si="1"/>
        <v>344</v>
      </c>
      <c r="F13" s="168">
        <v>8332</v>
      </c>
      <c r="G13" s="168">
        <v>9931</v>
      </c>
      <c r="H13" s="183">
        <f t="shared" si="2"/>
        <v>119.19107057129142</v>
      </c>
      <c r="I13" s="164">
        <f t="shared" si="3"/>
        <v>1599</v>
      </c>
      <c r="J13" s="139"/>
      <c r="K13" s="22"/>
      <c r="O13" s="140"/>
      <c r="P13" s="140"/>
    </row>
    <row r="14" spans="1:16" s="109" customFormat="1" ht="12.75" customHeight="1">
      <c r="A14" s="328" t="s">
        <v>5</v>
      </c>
      <c r="B14" s="329"/>
      <c r="C14" s="329"/>
      <c r="D14" s="329"/>
      <c r="E14" s="329"/>
      <c r="F14" s="329"/>
      <c r="G14" s="329"/>
      <c r="H14" s="329"/>
      <c r="I14" s="329"/>
      <c r="J14" s="158"/>
      <c r="K14" s="22"/>
    </row>
    <row r="15" spans="1:16" s="109" customFormat="1" ht="18" customHeight="1">
      <c r="A15" s="330"/>
      <c r="B15" s="331"/>
      <c r="C15" s="331"/>
      <c r="D15" s="331"/>
      <c r="E15" s="331"/>
      <c r="F15" s="331"/>
      <c r="G15" s="331"/>
      <c r="H15" s="331"/>
      <c r="I15" s="331"/>
      <c r="J15" s="158"/>
      <c r="K15" s="22"/>
    </row>
    <row r="16" spans="1:16" s="109" customFormat="1" ht="20.25" customHeight="1">
      <c r="A16" s="318" t="s">
        <v>0</v>
      </c>
      <c r="B16" s="318" t="s">
        <v>92</v>
      </c>
      <c r="C16" s="318" t="s">
        <v>93</v>
      </c>
      <c r="D16" s="326" t="s">
        <v>2</v>
      </c>
      <c r="E16" s="327"/>
      <c r="F16" s="318" t="s">
        <v>92</v>
      </c>
      <c r="G16" s="318" t="s">
        <v>93</v>
      </c>
      <c r="H16" s="326" t="s">
        <v>2</v>
      </c>
      <c r="I16" s="327"/>
      <c r="J16" s="154"/>
      <c r="K16" s="22"/>
    </row>
    <row r="17" spans="1:11" ht="27" customHeight="1">
      <c r="A17" s="320"/>
      <c r="B17" s="320"/>
      <c r="C17" s="320"/>
      <c r="D17" s="159" t="s">
        <v>3</v>
      </c>
      <c r="E17" s="156" t="s">
        <v>87</v>
      </c>
      <c r="F17" s="320"/>
      <c r="G17" s="320"/>
      <c r="H17" s="159" t="s">
        <v>3</v>
      </c>
      <c r="I17" s="156" t="s">
        <v>88</v>
      </c>
      <c r="J17" s="157"/>
      <c r="K17" s="141"/>
    </row>
    <row r="18" spans="1:11" ht="28.9" customHeight="1">
      <c r="A18" s="129" t="s">
        <v>40</v>
      </c>
      <c r="B18" s="175">
        <v>12126</v>
      </c>
      <c r="C18" s="175">
        <v>9075</v>
      </c>
      <c r="D18" s="15">
        <f>C18/B18*100</f>
        <v>74.839188520534393</v>
      </c>
      <c r="E18" s="174">
        <f>C18-B18</f>
        <v>-3051</v>
      </c>
      <c r="F18" s="181">
        <v>5251</v>
      </c>
      <c r="G18" s="181">
        <v>4962</v>
      </c>
      <c r="H18" s="15">
        <f>G18/F18*100</f>
        <v>94.496286421633982</v>
      </c>
      <c r="I18" s="174">
        <f>G18-F18</f>
        <v>-289</v>
      </c>
      <c r="J18" s="142"/>
      <c r="K18" s="141"/>
    </row>
    <row r="19" spans="1:11" ht="31.5" customHeight="1">
      <c r="A19" s="160" t="s">
        <v>41</v>
      </c>
      <c r="B19" s="175">
        <v>7003</v>
      </c>
      <c r="C19" s="175">
        <v>4162</v>
      </c>
      <c r="D19" s="15">
        <f>C19/B19*100</f>
        <v>59.431672140511203</v>
      </c>
      <c r="E19" s="174">
        <f>C19-B19</f>
        <v>-2841</v>
      </c>
      <c r="F19" s="181">
        <v>3362</v>
      </c>
      <c r="G19" s="181">
        <v>2730</v>
      </c>
      <c r="H19" s="15">
        <f>G19/F19*100</f>
        <v>81.20166567519334</v>
      </c>
      <c r="I19" s="174">
        <f>G19-F19</f>
        <v>-632</v>
      </c>
      <c r="J19" s="142"/>
      <c r="K19" s="141"/>
    </row>
    <row r="20" spans="1:11" ht="38.25" customHeight="1">
      <c r="A20" s="160" t="s">
        <v>46</v>
      </c>
      <c r="B20" s="175">
        <v>5936</v>
      </c>
      <c r="C20" s="175">
        <v>3345</v>
      </c>
      <c r="D20" s="15">
        <f>C20/B20*100</f>
        <v>56.351078167115901</v>
      </c>
      <c r="E20" s="174">
        <f>C20-B20</f>
        <v>-2591</v>
      </c>
      <c r="F20" s="181">
        <v>2729</v>
      </c>
      <c r="G20" s="181">
        <v>2260</v>
      </c>
      <c r="H20" s="15">
        <f>G20/F20*100</f>
        <v>82.8142176621473</v>
      </c>
      <c r="I20" s="174">
        <f>G20-F20</f>
        <v>-469</v>
      </c>
      <c r="J20" s="143"/>
      <c r="K20" s="141"/>
    </row>
    <row r="21" spans="1:11" ht="20.25">
      <c r="C21" s="17"/>
      <c r="K21" s="141"/>
    </row>
    <row r="22" spans="1:11">
      <c r="K22" s="16"/>
    </row>
  </sheetData>
  <mergeCells count="20"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honeticPr fontId="75" type="noConversion"/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29"/>
  <sheetViews>
    <sheetView view="pageBreakPreview" zoomScale="90" zoomScaleNormal="80" zoomScaleSheetLayoutView="90" workbookViewId="0">
      <selection activeCell="Y36" sqref="Y36"/>
    </sheetView>
  </sheetViews>
  <sheetFormatPr defaultRowHeight="15.75"/>
  <cols>
    <col min="1" max="1" width="19.5703125" style="107" customWidth="1"/>
    <col min="2" max="3" width="10.85546875" style="105" customWidth="1"/>
    <col min="4" max="4" width="6.85546875" style="105" customWidth="1"/>
    <col min="5" max="6" width="9.28515625" style="105" customWidth="1"/>
    <col min="7" max="7" width="7.42578125" style="105" customWidth="1"/>
    <col min="8" max="9" width="9.28515625" style="105" customWidth="1"/>
    <col min="10" max="10" width="7" style="105" customWidth="1"/>
    <col min="11" max="12" width="9.28515625" style="105" customWidth="1"/>
    <col min="13" max="13" width="7.42578125" style="105" customWidth="1"/>
    <col min="14" max="15" width="9.28515625" style="105" customWidth="1"/>
    <col min="16" max="16" width="7.85546875" style="105" customWidth="1"/>
    <col min="17" max="18" width="9.28515625" style="105" customWidth="1"/>
    <col min="19" max="19" width="7.85546875" style="105" customWidth="1"/>
    <col min="20" max="21" width="9.28515625" style="105" customWidth="1"/>
    <col min="22" max="22" width="7.85546875" style="105" customWidth="1"/>
    <col min="23" max="24" width="9.28515625" style="105" customWidth="1"/>
    <col min="25" max="25" width="7.85546875" style="105" customWidth="1"/>
    <col min="26" max="27" width="9.28515625" style="106" customWidth="1"/>
    <col min="28" max="28" width="7.85546875" style="106" customWidth="1"/>
    <col min="29" max="16384" width="9.140625" style="106"/>
  </cols>
  <sheetData>
    <row r="1" spans="1:54" s="87" customFormat="1" ht="20.45" customHeight="1">
      <c r="A1" s="84"/>
      <c r="B1" s="345" t="s">
        <v>73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5"/>
      <c r="AB1" s="110" t="s">
        <v>22</v>
      </c>
    </row>
    <row r="2" spans="1:54" s="87" customFormat="1" ht="20.45" customHeight="1">
      <c r="B2" s="345" t="s">
        <v>109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8"/>
    </row>
    <row r="3" spans="1:54" s="87" customFormat="1" ht="1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9" t="s">
        <v>6</v>
      </c>
      <c r="N3" s="90"/>
      <c r="O3" s="90"/>
      <c r="P3" s="90"/>
      <c r="Q3" s="90"/>
      <c r="R3" s="90"/>
      <c r="S3" s="91"/>
      <c r="T3" s="90"/>
      <c r="U3" s="90"/>
      <c r="V3" s="90"/>
      <c r="W3" s="92"/>
      <c r="X3" s="93"/>
      <c r="Y3" s="91"/>
      <c r="AB3" s="59" t="s">
        <v>6</v>
      </c>
    </row>
    <row r="4" spans="1:54" s="96" customFormat="1" ht="21.6" customHeight="1">
      <c r="A4" s="111"/>
      <c r="B4" s="332" t="s">
        <v>7</v>
      </c>
      <c r="C4" s="333"/>
      <c r="D4" s="343"/>
      <c r="E4" s="332" t="s">
        <v>23</v>
      </c>
      <c r="F4" s="333"/>
      <c r="G4" s="343"/>
      <c r="H4" s="346" t="s">
        <v>111</v>
      </c>
      <c r="I4" s="346"/>
      <c r="J4" s="346"/>
      <c r="K4" s="332" t="s">
        <v>15</v>
      </c>
      <c r="L4" s="333"/>
      <c r="M4" s="343"/>
      <c r="N4" s="332" t="s">
        <v>21</v>
      </c>
      <c r="O4" s="333"/>
      <c r="P4" s="333"/>
      <c r="Q4" s="332" t="s">
        <v>10</v>
      </c>
      <c r="R4" s="333"/>
      <c r="S4" s="343"/>
      <c r="T4" s="332" t="s">
        <v>16</v>
      </c>
      <c r="U4" s="333"/>
      <c r="V4" s="343"/>
      <c r="W4" s="332" t="s">
        <v>18</v>
      </c>
      <c r="X4" s="333"/>
      <c r="Y4" s="333"/>
      <c r="Z4" s="336" t="s">
        <v>17</v>
      </c>
      <c r="AA4" s="337"/>
      <c r="AB4" s="338"/>
      <c r="AC4" s="94"/>
      <c r="AD4" s="95"/>
      <c r="AE4" s="95"/>
      <c r="AF4" s="95"/>
    </row>
    <row r="5" spans="1:54" s="97" customFormat="1" ht="36.75" customHeight="1">
      <c r="A5" s="112"/>
      <c r="B5" s="334"/>
      <c r="C5" s="335"/>
      <c r="D5" s="344"/>
      <c r="E5" s="334"/>
      <c r="F5" s="335"/>
      <c r="G5" s="344"/>
      <c r="H5" s="346"/>
      <c r="I5" s="346"/>
      <c r="J5" s="346"/>
      <c r="K5" s="334"/>
      <c r="L5" s="335"/>
      <c r="M5" s="344"/>
      <c r="N5" s="334"/>
      <c r="O5" s="335"/>
      <c r="P5" s="335"/>
      <c r="Q5" s="334"/>
      <c r="R5" s="335"/>
      <c r="S5" s="344"/>
      <c r="T5" s="334"/>
      <c r="U5" s="335"/>
      <c r="V5" s="344"/>
      <c r="W5" s="334"/>
      <c r="X5" s="335"/>
      <c r="Y5" s="335"/>
      <c r="Z5" s="339"/>
      <c r="AA5" s="340"/>
      <c r="AB5" s="341"/>
      <c r="AC5" s="94"/>
      <c r="AD5" s="95"/>
      <c r="AE5" s="95"/>
      <c r="AF5" s="95"/>
    </row>
    <row r="6" spans="1:54" s="98" customFormat="1" ht="25.15" customHeight="1">
      <c r="A6" s="113"/>
      <c r="B6" s="114" t="s">
        <v>1</v>
      </c>
      <c r="C6" s="114" t="s">
        <v>37</v>
      </c>
      <c r="D6" s="115" t="s">
        <v>3</v>
      </c>
      <c r="E6" s="114" t="s">
        <v>1</v>
      </c>
      <c r="F6" s="114" t="s">
        <v>37</v>
      </c>
      <c r="G6" s="115" t="s">
        <v>3</v>
      </c>
      <c r="H6" s="114" t="s">
        <v>1</v>
      </c>
      <c r="I6" s="114" t="s">
        <v>37</v>
      </c>
      <c r="J6" s="115" t="s">
        <v>3</v>
      </c>
      <c r="K6" s="114" t="s">
        <v>1</v>
      </c>
      <c r="L6" s="114" t="s">
        <v>37</v>
      </c>
      <c r="M6" s="115" t="s">
        <v>3</v>
      </c>
      <c r="N6" s="114" t="s">
        <v>1</v>
      </c>
      <c r="O6" s="114" t="s">
        <v>37</v>
      </c>
      <c r="P6" s="115" t="s">
        <v>3</v>
      </c>
      <c r="Q6" s="114" t="s">
        <v>1</v>
      </c>
      <c r="R6" s="114" t="s">
        <v>37</v>
      </c>
      <c r="S6" s="115" t="s">
        <v>3</v>
      </c>
      <c r="T6" s="114" t="s">
        <v>1</v>
      </c>
      <c r="U6" s="114" t="s">
        <v>37</v>
      </c>
      <c r="V6" s="115" t="s">
        <v>3</v>
      </c>
      <c r="W6" s="114" t="s">
        <v>1</v>
      </c>
      <c r="X6" s="114" t="s">
        <v>37</v>
      </c>
      <c r="Y6" s="115" t="s">
        <v>3</v>
      </c>
      <c r="Z6" s="114" t="s">
        <v>1</v>
      </c>
      <c r="AA6" s="114" t="s">
        <v>37</v>
      </c>
      <c r="AB6" s="115" t="s">
        <v>3</v>
      </c>
      <c r="AC6" s="116"/>
      <c r="AD6" s="117"/>
      <c r="AE6" s="117"/>
      <c r="AF6" s="117"/>
    </row>
    <row r="7" spans="1:54" s="96" customFormat="1" ht="12.75" customHeight="1">
      <c r="A7" s="99" t="s">
        <v>4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13</v>
      </c>
      <c r="L7" s="100">
        <v>14</v>
      </c>
      <c r="M7" s="100">
        <v>15</v>
      </c>
      <c r="N7" s="100">
        <v>16</v>
      </c>
      <c r="O7" s="100">
        <v>17</v>
      </c>
      <c r="P7" s="100">
        <v>18</v>
      </c>
      <c r="Q7" s="100">
        <v>19</v>
      </c>
      <c r="R7" s="100">
        <v>20</v>
      </c>
      <c r="S7" s="100">
        <v>21</v>
      </c>
      <c r="T7" s="100">
        <v>22</v>
      </c>
      <c r="U7" s="100">
        <v>23</v>
      </c>
      <c r="V7" s="100">
        <v>24</v>
      </c>
      <c r="W7" s="100">
        <v>25</v>
      </c>
      <c r="X7" s="100">
        <v>26</v>
      </c>
      <c r="Y7" s="100">
        <v>27</v>
      </c>
      <c r="Z7" s="100">
        <v>28</v>
      </c>
      <c r="AA7" s="100">
        <v>29</v>
      </c>
      <c r="AB7" s="100">
        <v>30</v>
      </c>
      <c r="AC7" s="101"/>
      <c r="AD7" s="102"/>
      <c r="AE7" s="102"/>
      <c r="AF7" s="102"/>
    </row>
    <row r="8" spans="1:54" s="120" customFormat="1" ht="22.5" customHeight="1">
      <c r="A8" s="103" t="s">
        <v>67</v>
      </c>
      <c r="B8" s="104">
        <v>23109</v>
      </c>
      <c r="C8" s="104">
        <v>20729</v>
      </c>
      <c r="D8" s="162">
        <v>89.7</v>
      </c>
      <c r="E8" s="104">
        <v>15549</v>
      </c>
      <c r="F8" s="104">
        <v>15198</v>
      </c>
      <c r="G8" s="162">
        <v>97.7</v>
      </c>
      <c r="H8" s="104">
        <v>6774</v>
      </c>
      <c r="I8" s="104">
        <v>4930</v>
      </c>
      <c r="J8" s="162">
        <v>72.8</v>
      </c>
      <c r="K8" s="104">
        <v>723</v>
      </c>
      <c r="L8" s="104">
        <v>676</v>
      </c>
      <c r="M8" s="162">
        <v>93.5</v>
      </c>
      <c r="N8" s="104">
        <v>720</v>
      </c>
      <c r="O8" s="104">
        <v>304</v>
      </c>
      <c r="P8" s="162">
        <v>42.2</v>
      </c>
      <c r="Q8" s="104">
        <v>11965</v>
      </c>
      <c r="R8" s="104">
        <v>12309</v>
      </c>
      <c r="S8" s="162">
        <v>102.9</v>
      </c>
      <c r="T8" s="104">
        <v>12126</v>
      </c>
      <c r="U8" s="104">
        <v>9075</v>
      </c>
      <c r="V8" s="162">
        <v>74.8</v>
      </c>
      <c r="W8" s="104">
        <v>7003</v>
      </c>
      <c r="X8" s="104">
        <v>4162</v>
      </c>
      <c r="Y8" s="162">
        <v>59.4</v>
      </c>
      <c r="Z8" s="104">
        <v>5936</v>
      </c>
      <c r="AA8" s="104">
        <v>3345</v>
      </c>
      <c r="AB8" s="162">
        <v>56.4</v>
      </c>
      <c r="AC8" s="176"/>
      <c r="AD8" s="68"/>
      <c r="AE8" s="68"/>
      <c r="AF8" s="68"/>
      <c r="AG8" s="68"/>
      <c r="AH8" s="68"/>
      <c r="AI8" s="68"/>
      <c r="AJ8" s="68"/>
      <c r="AK8" s="68"/>
      <c r="AL8" s="68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</row>
    <row r="9" spans="1:54" s="105" customFormat="1" ht="16.149999999999999" customHeight="1">
      <c r="A9" s="149" t="s">
        <v>47</v>
      </c>
      <c r="B9" s="152">
        <v>396</v>
      </c>
      <c r="C9" s="152">
        <v>393</v>
      </c>
      <c r="D9" s="182">
        <f>C9/B9*100</f>
        <v>99.242424242424249</v>
      </c>
      <c r="E9" s="152">
        <v>310</v>
      </c>
      <c r="F9" s="152">
        <v>375</v>
      </c>
      <c r="G9" s="182">
        <f>F9/E9*100</f>
        <v>120.96774193548387</v>
      </c>
      <c r="H9" s="152">
        <v>186</v>
      </c>
      <c r="I9" s="152">
        <v>166</v>
      </c>
      <c r="J9" s="182">
        <f>I9/H9*100</f>
        <v>89.247311827956992</v>
      </c>
      <c r="K9" s="152">
        <v>1</v>
      </c>
      <c r="L9" s="152">
        <v>8</v>
      </c>
      <c r="M9" s="182">
        <f>L9/K9*100</f>
        <v>800</v>
      </c>
      <c r="N9" s="152">
        <v>35</v>
      </c>
      <c r="O9" s="152">
        <v>36</v>
      </c>
      <c r="P9" s="182">
        <f>O9/N9*100</f>
        <v>102.85714285714285</v>
      </c>
      <c r="Q9" s="152">
        <v>278</v>
      </c>
      <c r="R9" s="152">
        <v>364</v>
      </c>
      <c r="S9" s="182">
        <f>R9/Q9*100</f>
        <v>130.93525179856115</v>
      </c>
      <c r="T9" s="152">
        <v>174</v>
      </c>
      <c r="U9" s="152">
        <v>118</v>
      </c>
      <c r="V9" s="182">
        <f>U9/T9*100</f>
        <v>67.81609195402298</v>
      </c>
      <c r="W9" s="152">
        <v>158</v>
      </c>
      <c r="X9" s="152">
        <v>105</v>
      </c>
      <c r="Y9" s="182">
        <f>X9/W9*100</f>
        <v>66.455696202531641</v>
      </c>
      <c r="Z9" s="152">
        <v>123</v>
      </c>
      <c r="AA9" s="152">
        <v>85</v>
      </c>
      <c r="AB9" s="182">
        <f>AA9/Z9*100</f>
        <v>69.105691056910572</v>
      </c>
      <c r="AC9" s="178"/>
      <c r="AD9" s="78"/>
      <c r="AE9" s="78"/>
      <c r="AF9" s="78"/>
      <c r="AG9" s="78"/>
      <c r="AH9" s="78"/>
      <c r="AI9" s="78"/>
      <c r="AJ9" s="78"/>
      <c r="AK9" s="78"/>
      <c r="AL9" s="78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</row>
    <row r="10" spans="1:54" s="105" customFormat="1" ht="16.149999999999999" customHeight="1">
      <c r="A10" s="149" t="s">
        <v>48</v>
      </c>
      <c r="B10" s="152">
        <v>476</v>
      </c>
      <c r="C10" s="152">
        <v>405</v>
      </c>
      <c r="D10" s="182">
        <f t="shared" ref="D10:D28" si="0">C10/B10*100</f>
        <v>85.084033613445371</v>
      </c>
      <c r="E10" s="152">
        <v>283</v>
      </c>
      <c r="F10" s="152">
        <v>301</v>
      </c>
      <c r="G10" s="182">
        <f t="shared" ref="G10:G28" si="1">F10/E10*100</f>
        <v>106.36042402826855</v>
      </c>
      <c r="H10" s="152">
        <v>164</v>
      </c>
      <c r="I10" s="152">
        <v>93</v>
      </c>
      <c r="J10" s="182">
        <f t="shared" ref="J10:J28" si="2">I10/H10*100</f>
        <v>56.707317073170728</v>
      </c>
      <c r="K10" s="152">
        <v>12</v>
      </c>
      <c r="L10" s="152">
        <v>27</v>
      </c>
      <c r="M10" s="182">
        <f t="shared" ref="M10:M28" si="3">L10/K10*100</f>
        <v>225</v>
      </c>
      <c r="N10" s="152">
        <v>58</v>
      </c>
      <c r="O10" s="152">
        <v>4</v>
      </c>
      <c r="P10" s="182">
        <f t="shared" ref="P10:P28" si="4">O10/N10*100</f>
        <v>6.8965517241379306</v>
      </c>
      <c r="Q10" s="152">
        <v>245</v>
      </c>
      <c r="R10" s="152">
        <v>285</v>
      </c>
      <c r="S10" s="182">
        <f t="shared" ref="S10:S28" si="5">R10/Q10*100</f>
        <v>116.32653061224489</v>
      </c>
      <c r="T10" s="152">
        <v>227</v>
      </c>
      <c r="U10" s="152">
        <v>213</v>
      </c>
      <c r="V10" s="182">
        <f t="shared" ref="V10:V28" si="6">U10/T10*100</f>
        <v>93.832599118942724</v>
      </c>
      <c r="W10" s="152">
        <v>113</v>
      </c>
      <c r="X10" s="152">
        <v>117</v>
      </c>
      <c r="Y10" s="182">
        <f t="shared" ref="Y10:Y28" si="7">X10/W10*100</f>
        <v>103.53982300884957</v>
      </c>
      <c r="Z10" s="152">
        <v>85</v>
      </c>
      <c r="AA10" s="152">
        <v>84</v>
      </c>
      <c r="AB10" s="182">
        <f t="shared" ref="AB10:AB28" si="8">AA10/Z10*100</f>
        <v>98.82352941176471</v>
      </c>
      <c r="AC10" s="178"/>
      <c r="AD10" s="78"/>
      <c r="AE10" s="78"/>
      <c r="AF10" s="78"/>
      <c r="AG10" s="78"/>
      <c r="AH10" s="78"/>
      <c r="AI10" s="78"/>
      <c r="AJ10" s="78"/>
      <c r="AK10" s="78"/>
      <c r="AL10" s="78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</row>
    <row r="11" spans="1:54" s="105" customFormat="1" ht="16.149999999999999" customHeight="1">
      <c r="A11" s="149" t="s">
        <v>49</v>
      </c>
      <c r="B11" s="152">
        <v>464</v>
      </c>
      <c r="C11" s="152">
        <v>476</v>
      </c>
      <c r="D11" s="182">
        <f t="shared" si="0"/>
        <v>102.58620689655173</v>
      </c>
      <c r="E11" s="152">
        <v>383</v>
      </c>
      <c r="F11" s="152">
        <v>378</v>
      </c>
      <c r="G11" s="182">
        <f t="shared" si="1"/>
        <v>98.694516971279384</v>
      </c>
      <c r="H11" s="152">
        <v>200</v>
      </c>
      <c r="I11" s="152">
        <v>123</v>
      </c>
      <c r="J11" s="182">
        <f t="shared" si="2"/>
        <v>61.5</v>
      </c>
      <c r="K11" s="152">
        <v>64</v>
      </c>
      <c r="L11" s="152">
        <v>31</v>
      </c>
      <c r="M11" s="182">
        <f t="shared" si="3"/>
        <v>48.4375</v>
      </c>
      <c r="N11" s="152">
        <v>12</v>
      </c>
      <c r="O11" s="152">
        <v>0</v>
      </c>
      <c r="P11" s="182">
        <f t="shared" si="4"/>
        <v>0</v>
      </c>
      <c r="Q11" s="152">
        <v>352</v>
      </c>
      <c r="R11" s="152">
        <v>357</v>
      </c>
      <c r="S11" s="182">
        <f t="shared" si="5"/>
        <v>101.42045454545455</v>
      </c>
      <c r="T11" s="152">
        <v>191</v>
      </c>
      <c r="U11" s="152">
        <v>191</v>
      </c>
      <c r="V11" s="182">
        <f t="shared" si="6"/>
        <v>100</v>
      </c>
      <c r="W11" s="152">
        <v>125</v>
      </c>
      <c r="X11" s="152">
        <v>111</v>
      </c>
      <c r="Y11" s="182">
        <f t="shared" si="7"/>
        <v>88.8</v>
      </c>
      <c r="Z11" s="152">
        <v>105</v>
      </c>
      <c r="AA11" s="152">
        <v>79</v>
      </c>
      <c r="AB11" s="182">
        <f t="shared" si="8"/>
        <v>75.238095238095241</v>
      </c>
      <c r="AC11" s="178"/>
      <c r="AD11" s="78"/>
      <c r="AE11" s="78"/>
      <c r="AF11" s="78"/>
      <c r="AG11" s="78"/>
      <c r="AH11" s="78"/>
      <c r="AI11" s="78"/>
      <c r="AJ11" s="78"/>
      <c r="AK11" s="78"/>
      <c r="AL11" s="78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</row>
    <row r="12" spans="1:54" s="105" customFormat="1" ht="16.149999999999999" customHeight="1">
      <c r="A12" s="149" t="s">
        <v>50</v>
      </c>
      <c r="B12" s="152">
        <v>307</v>
      </c>
      <c r="C12" s="152">
        <v>280</v>
      </c>
      <c r="D12" s="182">
        <f t="shared" si="0"/>
        <v>91.205211726384363</v>
      </c>
      <c r="E12" s="152">
        <v>289</v>
      </c>
      <c r="F12" s="152">
        <v>269</v>
      </c>
      <c r="G12" s="182">
        <f t="shared" si="1"/>
        <v>93.079584775086516</v>
      </c>
      <c r="H12" s="152">
        <v>136</v>
      </c>
      <c r="I12" s="152">
        <v>120</v>
      </c>
      <c r="J12" s="182">
        <f t="shared" si="2"/>
        <v>88.235294117647058</v>
      </c>
      <c r="K12" s="152">
        <v>17</v>
      </c>
      <c r="L12" s="152">
        <v>14</v>
      </c>
      <c r="M12" s="182">
        <f t="shared" si="3"/>
        <v>82.35294117647058</v>
      </c>
      <c r="N12" s="152">
        <v>5</v>
      </c>
      <c r="O12" s="152">
        <v>0</v>
      </c>
      <c r="P12" s="182">
        <f t="shared" si="4"/>
        <v>0</v>
      </c>
      <c r="Q12" s="152">
        <v>265</v>
      </c>
      <c r="R12" s="152">
        <v>239</v>
      </c>
      <c r="S12" s="182">
        <f t="shared" si="5"/>
        <v>90.188679245283026</v>
      </c>
      <c r="T12" s="152">
        <v>123</v>
      </c>
      <c r="U12" s="152">
        <v>94</v>
      </c>
      <c r="V12" s="182">
        <f t="shared" si="6"/>
        <v>76.422764227642276</v>
      </c>
      <c r="W12" s="152">
        <v>112</v>
      </c>
      <c r="X12" s="152">
        <v>92</v>
      </c>
      <c r="Y12" s="182">
        <f t="shared" si="7"/>
        <v>82.142857142857139</v>
      </c>
      <c r="Z12" s="152">
        <v>90</v>
      </c>
      <c r="AA12" s="152">
        <v>72</v>
      </c>
      <c r="AB12" s="182">
        <f t="shared" si="8"/>
        <v>80</v>
      </c>
      <c r="AC12" s="178"/>
      <c r="AD12" s="78"/>
      <c r="AE12" s="78"/>
      <c r="AF12" s="78"/>
      <c r="AG12" s="78"/>
      <c r="AH12" s="78"/>
      <c r="AI12" s="78"/>
      <c r="AJ12" s="78"/>
      <c r="AK12" s="78"/>
      <c r="AL12" s="78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</row>
    <row r="13" spans="1:54" s="105" customFormat="1" ht="16.149999999999999" customHeight="1">
      <c r="A13" s="149" t="s">
        <v>51</v>
      </c>
      <c r="B13" s="152">
        <v>454</v>
      </c>
      <c r="C13" s="152">
        <v>397</v>
      </c>
      <c r="D13" s="182">
        <f t="shared" si="0"/>
        <v>87.444933920704841</v>
      </c>
      <c r="E13" s="152">
        <v>395</v>
      </c>
      <c r="F13" s="152">
        <v>363</v>
      </c>
      <c r="G13" s="182">
        <f t="shared" si="1"/>
        <v>91.898734177215189</v>
      </c>
      <c r="H13" s="152">
        <v>185</v>
      </c>
      <c r="I13" s="152">
        <v>129</v>
      </c>
      <c r="J13" s="182">
        <f t="shared" si="2"/>
        <v>69.729729729729726</v>
      </c>
      <c r="K13" s="152">
        <v>57</v>
      </c>
      <c r="L13" s="152">
        <v>57</v>
      </c>
      <c r="M13" s="182">
        <f t="shared" si="3"/>
        <v>100</v>
      </c>
      <c r="N13" s="152">
        <v>62</v>
      </c>
      <c r="O13" s="152">
        <v>23</v>
      </c>
      <c r="P13" s="182">
        <f t="shared" si="4"/>
        <v>37.096774193548384</v>
      </c>
      <c r="Q13" s="152">
        <v>378</v>
      </c>
      <c r="R13" s="152">
        <v>355</v>
      </c>
      <c r="S13" s="182">
        <f t="shared" si="5"/>
        <v>93.915343915343925</v>
      </c>
      <c r="T13" s="152">
        <v>154</v>
      </c>
      <c r="U13" s="152">
        <v>124</v>
      </c>
      <c r="V13" s="182">
        <f t="shared" si="6"/>
        <v>80.519480519480524</v>
      </c>
      <c r="W13" s="152">
        <v>129</v>
      </c>
      <c r="X13" s="152">
        <v>92</v>
      </c>
      <c r="Y13" s="182">
        <f t="shared" si="7"/>
        <v>71.31782945736434</v>
      </c>
      <c r="Z13" s="152">
        <v>108</v>
      </c>
      <c r="AA13" s="152">
        <v>79</v>
      </c>
      <c r="AB13" s="182">
        <f t="shared" si="8"/>
        <v>73.148148148148152</v>
      </c>
      <c r="AC13" s="178"/>
      <c r="AD13" s="78"/>
      <c r="AE13" s="78"/>
      <c r="AF13" s="78"/>
      <c r="AG13" s="78"/>
      <c r="AH13" s="78"/>
      <c r="AI13" s="78"/>
      <c r="AJ13" s="78"/>
      <c r="AK13" s="78"/>
      <c r="AL13" s="78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</row>
    <row r="14" spans="1:54" s="105" customFormat="1" ht="16.149999999999999" customHeight="1">
      <c r="A14" s="149" t="s">
        <v>52</v>
      </c>
      <c r="B14" s="152">
        <v>480</v>
      </c>
      <c r="C14" s="152">
        <v>348</v>
      </c>
      <c r="D14" s="182">
        <f t="shared" si="0"/>
        <v>72.5</v>
      </c>
      <c r="E14" s="152">
        <v>371</v>
      </c>
      <c r="F14" s="152">
        <v>312</v>
      </c>
      <c r="G14" s="182">
        <f t="shared" si="1"/>
        <v>84.097035040431265</v>
      </c>
      <c r="H14" s="152">
        <v>195</v>
      </c>
      <c r="I14" s="152">
        <v>133</v>
      </c>
      <c r="J14" s="182">
        <f t="shared" si="2"/>
        <v>68.205128205128204</v>
      </c>
      <c r="K14" s="152">
        <v>57</v>
      </c>
      <c r="L14" s="152">
        <v>19</v>
      </c>
      <c r="M14" s="182">
        <f t="shared" si="3"/>
        <v>33.333333333333329</v>
      </c>
      <c r="N14" s="152">
        <v>32</v>
      </c>
      <c r="O14" s="152">
        <v>24</v>
      </c>
      <c r="P14" s="182">
        <f t="shared" si="4"/>
        <v>75</v>
      </c>
      <c r="Q14" s="152">
        <v>342</v>
      </c>
      <c r="R14" s="152">
        <v>266</v>
      </c>
      <c r="S14" s="182">
        <f t="shared" si="5"/>
        <v>77.777777777777786</v>
      </c>
      <c r="T14" s="152">
        <v>182</v>
      </c>
      <c r="U14" s="152">
        <v>111</v>
      </c>
      <c r="V14" s="182">
        <f t="shared" si="6"/>
        <v>60.989010989010993</v>
      </c>
      <c r="W14" s="152">
        <v>163</v>
      </c>
      <c r="X14" s="152">
        <v>91</v>
      </c>
      <c r="Y14" s="182">
        <f t="shared" si="7"/>
        <v>55.828220858895705</v>
      </c>
      <c r="Z14" s="152">
        <v>129</v>
      </c>
      <c r="AA14" s="152">
        <v>70</v>
      </c>
      <c r="AB14" s="182">
        <f t="shared" si="8"/>
        <v>54.263565891472865</v>
      </c>
      <c r="AC14" s="178"/>
      <c r="AD14" s="78"/>
      <c r="AE14" s="78"/>
      <c r="AF14" s="78"/>
      <c r="AG14" s="78"/>
      <c r="AH14" s="78"/>
      <c r="AI14" s="78"/>
      <c r="AJ14" s="78"/>
      <c r="AK14" s="78"/>
      <c r="AL14" s="78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</row>
    <row r="15" spans="1:54" s="105" customFormat="1" ht="16.149999999999999" customHeight="1">
      <c r="A15" s="149" t="s">
        <v>53</v>
      </c>
      <c r="B15" s="152">
        <v>1486</v>
      </c>
      <c r="C15" s="152">
        <v>1419</v>
      </c>
      <c r="D15" s="182">
        <f t="shared" si="0"/>
        <v>95.49125168236877</v>
      </c>
      <c r="E15" s="152">
        <v>1315</v>
      </c>
      <c r="F15" s="152">
        <v>1293</v>
      </c>
      <c r="G15" s="182">
        <f t="shared" si="1"/>
        <v>98.326996197718628</v>
      </c>
      <c r="H15" s="152">
        <v>678</v>
      </c>
      <c r="I15" s="152">
        <v>632</v>
      </c>
      <c r="J15" s="182">
        <f t="shared" si="2"/>
        <v>93.21533923303835</v>
      </c>
      <c r="K15" s="152">
        <v>39</v>
      </c>
      <c r="L15" s="152">
        <v>82</v>
      </c>
      <c r="M15" s="182">
        <f t="shared" si="3"/>
        <v>210.25641025641028</v>
      </c>
      <c r="N15" s="152">
        <v>53</v>
      </c>
      <c r="O15" s="152">
        <v>28</v>
      </c>
      <c r="P15" s="182">
        <f t="shared" si="4"/>
        <v>52.830188679245282</v>
      </c>
      <c r="Q15" s="152">
        <v>945</v>
      </c>
      <c r="R15" s="152">
        <v>1013</v>
      </c>
      <c r="S15" s="182">
        <f t="shared" si="5"/>
        <v>107.1957671957672</v>
      </c>
      <c r="T15" s="152">
        <v>660</v>
      </c>
      <c r="U15" s="152">
        <v>266</v>
      </c>
      <c r="V15" s="182">
        <f t="shared" si="6"/>
        <v>40.303030303030305</v>
      </c>
      <c r="W15" s="152">
        <v>513</v>
      </c>
      <c r="X15" s="152">
        <v>194</v>
      </c>
      <c r="Y15" s="182">
        <f t="shared" si="7"/>
        <v>37.816764132553601</v>
      </c>
      <c r="Z15" s="152">
        <v>405</v>
      </c>
      <c r="AA15" s="152">
        <v>140</v>
      </c>
      <c r="AB15" s="182">
        <f t="shared" si="8"/>
        <v>34.567901234567898</v>
      </c>
      <c r="AC15" s="178"/>
      <c r="AD15" s="78"/>
      <c r="AE15" s="78"/>
      <c r="AF15" s="78"/>
      <c r="AG15" s="78"/>
      <c r="AH15" s="78"/>
      <c r="AI15" s="78"/>
      <c r="AJ15" s="78"/>
      <c r="AK15" s="78"/>
      <c r="AL15" s="78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</row>
    <row r="16" spans="1:54" s="105" customFormat="1" ht="16.149999999999999" customHeight="1">
      <c r="A16" s="149" t="s">
        <v>54</v>
      </c>
      <c r="B16" s="152">
        <v>596</v>
      </c>
      <c r="C16" s="152">
        <v>595</v>
      </c>
      <c r="D16" s="182">
        <f t="shared" si="0"/>
        <v>99.832214765100673</v>
      </c>
      <c r="E16" s="152">
        <v>470</v>
      </c>
      <c r="F16" s="152">
        <v>509</v>
      </c>
      <c r="G16" s="182">
        <f t="shared" si="1"/>
        <v>108.29787234042554</v>
      </c>
      <c r="H16" s="152">
        <v>215</v>
      </c>
      <c r="I16" s="152">
        <v>201</v>
      </c>
      <c r="J16" s="182">
        <f t="shared" si="2"/>
        <v>93.488372093023258</v>
      </c>
      <c r="K16" s="152">
        <v>34</v>
      </c>
      <c r="L16" s="152">
        <v>25</v>
      </c>
      <c r="M16" s="182">
        <f t="shared" si="3"/>
        <v>73.529411764705884</v>
      </c>
      <c r="N16" s="152">
        <v>3</v>
      </c>
      <c r="O16" s="152">
        <v>4</v>
      </c>
      <c r="P16" s="182">
        <f t="shared" si="4"/>
        <v>133.33333333333331</v>
      </c>
      <c r="Q16" s="152">
        <v>306</v>
      </c>
      <c r="R16" s="152">
        <v>445</v>
      </c>
      <c r="S16" s="182">
        <f t="shared" si="5"/>
        <v>145.42483660130719</v>
      </c>
      <c r="T16" s="152">
        <v>287</v>
      </c>
      <c r="U16" s="152">
        <v>207</v>
      </c>
      <c r="V16" s="182">
        <f t="shared" si="6"/>
        <v>72.125435540069688</v>
      </c>
      <c r="W16" s="152">
        <v>207</v>
      </c>
      <c r="X16" s="152">
        <v>125</v>
      </c>
      <c r="Y16" s="182">
        <f t="shared" si="7"/>
        <v>60.386473429951693</v>
      </c>
      <c r="Z16" s="152">
        <v>185</v>
      </c>
      <c r="AA16" s="152">
        <v>110</v>
      </c>
      <c r="AB16" s="182">
        <f t="shared" si="8"/>
        <v>59.45945945945946</v>
      </c>
      <c r="AC16" s="178"/>
      <c r="AD16" s="78"/>
      <c r="AE16" s="78"/>
      <c r="AF16" s="78"/>
      <c r="AG16" s="78"/>
      <c r="AH16" s="78"/>
      <c r="AI16" s="78"/>
      <c r="AJ16" s="78"/>
      <c r="AK16" s="78"/>
      <c r="AL16" s="78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</row>
    <row r="17" spans="1:54" s="105" customFormat="1" ht="16.149999999999999" customHeight="1">
      <c r="A17" s="149" t="s">
        <v>55</v>
      </c>
      <c r="B17" s="152">
        <v>307</v>
      </c>
      <c r="C17" s="152">
        <v>28</v>
      </c>
      <c r="D17" s="182">
        <f t="shared" si="0"/>
        <v>9.120521172638437</v>
      </c>
      <c r="E17" s="152">
        <v>192</v>
      </c>
      <c r="F17" s="152">
        <v>14</v>
      </c>
      <c r="G17" s="182">
        <f t="shared" si="1"/>
        <v>7.291666666666667</v>
      </c>
      <c r="H17" s="152">
        <v>125</v>
      </c>
      <c r="I17" s="152">
        <v>17</v>
      </c>
      <c r="J17" s="182">
        <f t="shared" si="2"/>
        <v>13.600000000000001</v>
      </c>
      <c r="K17" s="152">
        <v>8</v>
      </c>
      <c r="L17" s="152">
        <v>1</v>
      </c>
      <c r="M17" s="182">
        <f t="shared" si="3"/>
        <v>12.5</v>
      </c>
      <c r="N17" s="152">
        <v>21</v>
      </c>
      <c r="O17" s="152">
        <v>0</v>
      </c>
      <c r="P17" s="182">
        <f t="shared" si="4"/>
        <v>0</v>
      </c>
      <c r="Q17" s="152">
        <v>179</v>
      </c>
      <c r="R17" s="152">
        <v>13</v>
      </c>
      <c r="S17" s="182">
        <f t="shared" si="5"/>
        <v>7.2625698324022352</v>
      </c>
      <c r="T17" s="152">
        <v>172</v>
      </c>
      <c r="U17" s="152">
        <v>18</v>
      </c>
      <c r="V17" s="182">
        <f t="shared" si="6"/>
        <v>10.465116279069768</v>
      </c>
      <c r="W17" s="152">
        <v>92</v>
      </c>
      <c r="X17" s="152">
        <v>4</v>
      </c>
      <c r="Y17" s="182">
        <f t="shared" si="7"/>
        <v>4.3478260869565215</v>
      </c>
      <c r="Z17" s="152">
        <v>69</v>
      </c>
      <c r="AA17" s="152">
        <v>3</v>
      </c>
      <c r="AB17" s="182">
        <f t="shared" si="8"/>
        <v>4.3478260869565215</v>
      </c>
      <c r="AC17" s="178"/>
      <c r="AD17" s="78"/>
      <c r="AE17" s="78"/>
      <c r="AF17" s="78"/>
      <c r="AG17" s="78"/>
      <c r="AH17" s="78"/>
      <c r="AI17" s="78"/>
      <c r="AJ17" s="78"/>
      <c r="AK17" s="78"/>
      <c r="AL17" s="78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</row>
    <row r="18" spans="1:54" s="105" customFormat="1" ht="16.149999999999999" customHeight="1">
      <c r="A18" s="149" t="s">
        <v>56</v>
      </c>
      <c r="B18" s="152">
        <v>261</v>
      </c>
      <c r="C18" s="152">
        <v>226</v>
      </c>
      <c r="D18" s="182">
        <f t="shared" si="0"/>
        <v>86.59003831417624</v>
      </c>
      <c r="E18" s="152">
        <v>181</v>
      </c>
      <c r="F18" s="152">
        <v>212</v>
      </c>
      <c r="G18" s="182">
        <f t="shared" si="1"/>
        <v>117.1270718232044</v>
      </c>
      <c r="H18" s="152">
        <v>133</v>
      </c>
      <c r="I18" s="152">
        <v>92</v>
      </c>
      <c r="J18" s="182">
        <f t="shared" si="2"/>
        <v>69.172932330827066</v>
      </c>
      <c r="K18" s="152">
        <v>20</v>
      </c>
      <c r="L18" s="152">
        <v>25</v>
      </c>
      <c r="M18" s="182">
        <f t="shared" si="3"/>
        <v>125</v>
      </c>
      <c r="N18" s="152">
        <v>2</v>
      </c>
      <c r="O18" s="152">
        <v>0</v>
      </c>
      <c r="P18" s="182">
        <f t="shared" si="4"/>
        <v>0</v>
      </c>
      <c r="Q18" s="152">
        <v>149</v>
      </c>
      <c r="R18" s="152">
        <v>182</v>
      </c>
      <c r="S18" s="182">
        <f t="shared" si="5"/>
        <v>122.14765100671141</v>
      </c>
      <c r="T18" s="152">
        <v>93</v>
      </c>
      <c r="U18" s="152">
        <v>73</v>
      </c>
      <c r="V18" s="182">
        <f t="shared" si="6"/>
        <v>78.494623655913969</v>
      </c>
      <c r="W18" s="152">
        <v>80</v>
      </c>
      <c r="X18" s="152">
        <v>63</v>
      </c>
      <c r="Y18" s="182">
        <f t="shared" si="7"/>
        <v>78.75</v>
      </c>
      <c r="Z18" s="152">
        <v>73</v>
      </c>
      <c r="AA18" s="152">
        <v>56</v>
      </c>
      <c r="AB18" s="182">
        <f t="shared" si="8"/>
        <v>76.712328767123282</v>
      </c>
      <c r="AC18" s="178"/>
      <c r="AD18" s="78"/>
      <c r="AE18" s="78"/>
      <c r="AF18" s="78"/>
      <c r="AG18" s="78"/>
      <c r="AH18" s="78"/>
      <c r="AI18" s="78"/>
      <c r="AJ18" s="78"/>
      <c r="AK18" s="78"/>
      <c r="AL18" s="78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</row>
    <row r="19" spans="1:54" s="105" customFormat="1" ht="16.149999999999999" customHeight="1">
      <c r="A19" s="149" t="s">
        <v>57</v>
      </c>
      <c r="B19" s="152">
        <v>658</v>
      </c>
      <c r="C19" s="152">
        <v>573</v>
      </c>
      <c r="D19" s="182">
        <f t="shared" si="0"/>
        <v>87.082066869300917</v>
      </c>
      <c r="E19" s="152">
        <v>533</v>
      </c>
      <c r="F19" s="152">
        <v>552</v>
      </c>
      <c r="G19" s="182">
        <f t="shared" si="1"/>
        <v>103.56472795497184</v>
      </c>
      <c r="H19" s="152">
        <v>262</v>
      </c>
      <c r="I19" s="152">
        <v>136</v>
      </c>
      <c r="J19" s="182">
        <f t="shared" si="2"/>
        <v>51.908396946564885</v>
      </c>
      <c r="K19" s="152">
        <v>65</v>
      </c>
      <c r="L19" s="152">
        <v>24</v>
      </c>
      <c r="M19" s="182">
        <f t="shared" si="3"/>
        <v>36.923076923076927</v>
      </c>
      <c r="N19" s="152">
        <v>16</v>
      </c>
      <c r="O19" s="152">
        <v>11</v>
      </c>
      <c r="P19" s="182">
        <f t="shared" si="4"/>
        <v>68.75</v>
      </c>
      <c r="Q19" s="152">
        <v>453</v>
      </c>
      <c r="R19" s="152">
        <v>431</v>
      </c>
      <c r="S19" s="182">
        <f t="shared" si="5"/>
        <v>95.143487858719638</v>
      </c>
      <c r="T19" s="152">
        <v>249</v>
      </c>
      <c r="U19" s="152">
        <v>218</v>
      </c>
      <c r="V19" s="182">
        <f t="shared" si="6"/>
        <v>87.550200803212846</v>
      </c>
      <c r="W19" s="152">
        <v>233</v>
      </c>
      <c r="X19" s="152">
        <v>197</v>
      </c>
      <c r="Y19" s="182">
        <f t="shared" si="7"/>
        <v>84.549356223175963</v>
      </c>
      <c r="Z19" s="152">
        <v>178</v>
      </c>
      <c r="AA19" s="152">
        <v>156</v>
      </c>
      <c r="AB19" s="182">
        <f t="shared" si="8"/>
        <v>87.640449438202253</v>
      </c>
      <c r="AC19" s="178"/>
      <c r="AD19" s="78"/>
      <c r="AE19" s="78"/>
      <c r="AF19" s="78"/>
      <c r="AG19" s="78"/>
      <c r="AH19" s="78"/>
      <c r="AI19" s="78"/>
      <c r="AJ19" s="78"/>
      <c r="AK19" s="78"/>
      <c r="AL19" s="78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</row>
    <row r="20" spans="1:54" s="105" customFormat="1" ht="16.149999999999999" customHeight="1">
      <c r="A20" s="149" t="s">
        <v>58</v>
      </c>
      <c r="B20" s="152">
        <v>1711</v>
      </c>
      <c r="C20" s="152">
        <v>1534</v>
      </c>
      <c r="D20" s="182">
        <f t="shared" si="0"/>
        <v>89.65517241379311</v>
      </c>
      <c r="E20" s="152">
        <v>1011</v>
      </c>
      <c r="F20" s="152">
        <v>990</v>
      </c>
      <c r="G20" s="182">
        <f t="shared" si="1"/>
        <v>97.922848664688416</v>
      </c>
      <c r="H20" s="152">
        <v>379</v>
      </c>
      <c r="I20" s="152">
        <v>312</v>
      </c>
      <c r="J20" s="182">
        <f t="shared" si="2"/>
        <v>82.321899736147756</v>
      </c>
      <c r="K20" s="152">
        <v>19</v>
      </c>
      <c r="L20" s="152">
        <v>54</v>
      </c>
      <c r="M20" s="182">
        <f t="shared" si="3"/>
        <v>284.21052631578948</v>
      </c>
      <c r="N20" s="152">
        <v>51</v>
      </c>
      <c r="O20" s="152">
        <v>44</v>
      </c>
      <c r="P20" s="182">
        <f t="shared" si="4"/>
        <v>86.274509803921575</v>
      </c>
      <c r="Q20" s="152">
        <v>818</v>
      </c>
      <c r="R20" s="152">
        <v>823</v>
      </c>
      <c r="S20" s="182">
        <f t="shared" si="5"/>
        <v>100.61124694376528</v>
      </c>
      <c r="T20" s="152">
        <v>1084</v>
      </c>
      <c r="U20" s="152">
        <v>877</v>
      </c>
      <c r="V20" s="182">
        <f t="shared" si="6"/>
        <v>80.904059040590397</v>
      </c>
      <c r="W20" s="152">
        <v>487</v>
      </c>
      <c r="X20" s="152">
        <v>354</v>
      </c>
      <c r="Y20" s="182">
        <f t="shared" si="7"/>
        <v>72.689938398357285</v>
      </c>
      <c r="Z20" s="152">
        <v>414</v>
      </c>
      <c r="AA20" s="152">
        <v>240</v>
      </c>
      <c r="AB20" s="182">
        <f t="shared" si="8"/>
        <v>57.971014492753625</v>
      </c>
      <c r="AC20" s="178"/>
      <c r="AD20" s="78"/>
      <c r="AE20" s="78"/>
      <c r="AF20" s="78"/>
      <c r="AG20" s="78"/>
      <c r="AH20" s="78"/>
      <c r="AI20" s="78"/>
      <c r="AJ20" s="78"/>
      <c r="AK20" s="78"/>
      <c r="AL20" s="78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</row>
    <row r="21" spans="1:54" s="105" customFormat="1" ht="16.149999999999999" customHeight="1">
      <c r="A21" s="149" t="s">
        <v>59</v>
      </c>
      <c r="B21" s="152">
        <v>349</v>
      </c>
      <c r="C21" s="152">
        <v>351</v>
      </c>
      <c r="D21" s="182">
        <f t="shared" si="0"/>
        <v>100.57306590257879</v>
      </c>
      <c r="E21" s="152">
        <v>304</v>
      </c>
      <c r="F21" s="152">
        <v>316</v>
      </c>
      <c r="G21" s="182">
        <f t="shared" si="1"/>
        <v>103.94736842105263</v>
      </c>
      <c r="H21" s="152">
        <v>104</v>
      </c>
      <c r="I21" s="152">
        <v>117</v>
      </c>
      <c r="J21" s="182">
        <f t="shared" si="2"/>
        <v>112.5</v>
      </c>
      <c r="K21" s="152">
        <v>10</v>
      </c>
      <c r="L21" s="152">
        <v>2</v>
      </c>
      <c r="M21" s="182">
        <f t="shared" si="3"/>
        <v>20</v>
      </c>
      <c r="N21" s="152">
        <v>4</v>
      </c>
      <c r="O21" s="152">
        <v>4</v>
      </c>
      <c r="P21" s="182">
        <f t="shared" si="4"/>
        <v>100</v>
      </c>
      <c r="Q21" s="152">
        <v>288</v>
      </c>
      <c r="R21" s="152">
        <v>313</v>
      </c>
      <c r="S21" s="182">
        <f t="shared" si="5"/>
        <v>108.68055555555556</v>
      </c>
      <c r="T21" s="152">
        <v>162</v>
      </c>
      <c r="U21" s="152">
        <v>118</v>
      </c>
      <c r="V21" s="182">
        <f t="shared" si="6"/>
        <v>72.839506172839506</v>
      </c>
      <c r="W21" s="152">
        <v>130</v>
      </c>
      <c r="X21" s="152">
        <v>87</v>
      </c>
      <c r="Y21" s="182">
        <f t="shared" si="7"/>
        <v>66.92307692307692</v>
      </c>
      <c r="Z21" s="152">
        <v>92</v>
      </c>
      <c r="AA21" s="152">
        <v>67</v>
      </c>
      <c r="AB21" s="182">
        <f t="shared" si="8"/>
        <v>72.826086956521735</v>
      </c>
      <c r="AC21" s="180"/>
      <c r="AD21" s="78"/>
      <c r="AE21" s="78"/>
      <c r="AF21" s="78"/>
      <c r="AG21" s="78"/>
      <c r="AH21" s="78"/>
      <c r="AI21" s="78"/>
      <c r="AJ21" s="78"/>
      <c r="AK21" s="78"/>
      <c r="AL21" s="78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</row>
    <row r="22" spans="1:54" s="105" customFormat="1" ht="16.149999999999999" customHeight="1">
      <c r="A22" s="149" t="s">
        <v>60</v>
      </c>
      <c r="B22" s="152">
        <v>372</v>
      </c>
      <c r="C22" s="152">
        <v>380</v>
      </c>
      <c r="D22" s="182">
        <f t="shared" si="0"/>
        <v>102.15053763440861</v>
      </c>
      <c r="E22" s="152">
        <v>285</v>
      </c>
      <c r="F22" s="152">
        <v>323</v>
      </c>
      <c r="G22" s="182">
        <f t="shared" si="1"/>
        <v>113.33333333333333</v>
      </c>
      <c r="H22" s="152">
        <v>153</v>
      </c>
      <c r="I22" s="152">
        <v>104</v>
      </c>
      <c r="J22" s="182">
        <f t="shared" si="2"/>
        <v>67.973856209150327</v>
      </c>
      <c r="K22" s="152">
        <v>6</v>
      </c>
      <c r="L22" s="152">
        <v>14</v>
      </c>
      <c r="M22" s="182">
        <f t="shared" si="3"/>
        <v>233.33333333333334</v>
      </c>
      <c r="N22" s="152">
        <v>20</v>
      </c>
      <c r="O22" s="152">
        <v>11</v>
      </c>
      <c r="P22" s="182">
        <f t="shared" si="4"/>
        <v>55.000000000000007</v>
      </c>
      <c r="Q22" s="152">
        <v>262</v>
      </c>
      <c r="R22" s="152">
        <v>257</v>
      </c>
      <c r="S22" s="182">
        <f t="shared" si="5"/>
        <v>98.091603053435122</v>
      </c>
      <c r="T22" s="152">
        <v>199</v>
      </c>
      <c r="U22" s="152">
        <v>155</v>
      </c>
      <c r="V22" s="182">
        <f t="shared" si="6"/>
        <v>77.889447236180914</v>
      </c>
      <c r="W22" s="152">
        <v>141</v>
      </c>
      <c r="X22" s="152">
        <v>105</v>
      </c>
      <c r="Y22" s="182">
        <f t="shared" si="7"/>
        <v>74.468085106382972</v>
      </c>
      <c r="Z22" s="152">
        <v>126</v>
      </c>
      <c r="AA22" s="152">
        <v>79</v>
      </c>
      <c r="AB22" s="182">
        <f t="shared" si="8"/>
        <v>62.698412698412696</v>
      </c>
      <c r="AC22" s="178"/>
      <c r="AD22" s="78"/>
      <c r="AE22" s="78"/>
      <c r="AF22" s="78"/>
      <c r="AG22" s="78"/>
      <c r="AH22" s="78"/>
      <c r="AI22" s="78"/>
      <c r="AJ22" s="78"/>
      <c r="AK22" s="78"/>
      <c r="AL22" s="78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</row>
    <row r="23" spans="1:54" s="105" customFormat="1" ht="16.149999999999999" customHeight="1">
      <c r="A23" s="149" t="s">
        <v>61</v>
      </c>
      <c r="B23" s="152">
        <v>803</v>
      </c>
      <c r="C23" s="152">
        <v>660</v>
      </c>
      <c r="D23" s="182">
        <f t="shared" si="0"/>
        <v>82.191780821917803</v>
      </c>
      <c r="E23" s="152">
        <v>528</v>
      </c>
      <c r="F23" s="152">
        <v>456</v>
      </c>
      <c r="G23" s="182">
        <f t="shared" si="1"/>
        <v>86.36363636363636</v>
      </c>
      <c r="H23" s="152">
        <v>261</v>
      </c>
      <c r="I23" s="152">
        <v>206</v>
      </c>
      <c r="J23" s="182">
        <f t="shared" si="2"/>
        <v>78.927203065134094</v>
      </c>
      <c r="K23" s="152">
        <v>19</v>
      </c>
      <c r="L23" s="152">
        <v>27</v>
      </c>
      <c r="M23" s="182">
        <f t="shared" si="3"/>
        <v>142.10526315789474</v>
      </c>
      <c r="N23" s="152">
        <v>19</v>
      </c>
      <c r="O23" s="152">
        <v>8</v>
      </c>
      <c r="P23" s="182">
        <f t="shared" si="4"/>
        <v>42.105263157894733</v>
      </c>
      <c r="Q23" s="152">
        <v>465</v>
      </c>
      <c r="R23" s="152">
        <v>389</v>
      </c>
      <c r="S23" s="182">
        <f t="shared" si="5"/>
        <v>83.655913978494624</v>
      </c>
      <c r="T23" s="152">
        <v>401</v>
      </c>
      <c r="U23" s="152">
        <v>276</v>
      </c>
      <c r="V23" s="182">
        <f t="shared" si="6"/>
        <v>68.827930174563591</v>
      </c>
      <c r="W23" s="152">
        <v>205</v>
      </c>
      <c r="X23" s="152">
        <v>95</v>
      </c>
      <c r="Y23" s="182">
        <f t="shared" si="7"/>
        <v>46.341463414634148</v>
      </c>
      <c r="Z23" s="152">
        <v>173</v>
      </c>
      <c r="AA23" s="152">
        <v>77</v>
      </c>
      <c r="AB23" s="182">
        <f t="shared" si="8"/>
        <v>44.508670520231213</v>
      </c>
      <c r="AC23" s="178"/>
      <c r="AD23" s="78"/>
      <c r="AE23" s="78"/>
      <c r="AF23" s="78"/>
      <c r="AG23" s="78"/>
      <c r="AH23" s="78"/>
      <c r="AI23" s="78"/>
      <c r="AJ23" s="78"/>
      <c r="AK23" s="78"/>
      <c r="AL23" s="78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</row>
    <row r="24" spans="1:54" s="105" customFormat="1" ht="16.149999999999999" customHeight="1">
      <c r="A24" s="149" t="s">
        <v>62</v>
      </c>
      <c r="B24" s="152">
        <v>866</v>
      </c>
      <c r="C24" s="152">
        <v>730</v>
      </c>
      <c r="D24" s="182">
        <f t="shared" si="0"/>
        <v>84.295612009237871</v>
      </c>
      <c r="E24" s="152">
        <v>707</v>
      </c>
      <c r="F24" s="152">
        <v>654</v>
      </c>
      <c r="G24" s="182">
        <f t="shared" si="1"/>
        <v>92.503536067892497</v>
      </c>
      <c r="H24" s="152">
        <v>428</v>
      </c>
      <c r="I24" s="152">
        <v>373</v>
      </c>
      <c r="J24" s="182">
        <f t="shared" si="2"/>
        <v>87.149532710280369</v>
      </c>
      <c r="K24" s="152">
        <v>37</v>
      </c>
      <c r="L24" s="152">
        <v>74</v>
      </c>
      <c r="M24" s="182">
        <f t="shared" si="3"/>
        <v>200</v>
      </c>
      <c r="N24" s="152">
        <v>6</v>
      </c>
      <c r="O24" s="152">
        <v>4</v>
      </c>
      <c r="P24" s="182">
        <f t="shared" si="4"/>
        <v>66.666666666666657</v>
      </c>
      <c r="Q24" s="152">
        <v>652</v>
      </c>
      <c r="R24" s="152">
        <v>613</v>
      </c>
      <c r="S24" s="182">
        <f t="shared" si="5"/>
        <v>94.018404907975466</v>
      </c>
      <c r="T24" s="152">
        <v>233</v>
      </c>
      <c r="U24" s="152">
        <v>141</v>
      </c>
      <c r="V24" s="182">
        <f t="shared" si="6"/>
        <v>60.515021459227469</v>
      </c>
      <c r="W24" s="152">
        <v>200</v>
      </c>
      <c r="X24" s="152">
        <v>104</v>
      </c>
      <c r="Y24" s="182">
        <f t="shared" si="7"/>
        <v>52</v>
      </c>
      <c r="Z24" s="152">
        <v>169</v>
      </c>
      <c r="AA24" s="152">
        <v>93</v>
      </c>
      <c r="AB24" s="182">
        <f t="shared" si="8"/>
        <v>55.029585798816569</v>
      </c>
      <c r="AC24" s="178"/>
      <c r="AD24" s="78"/>
      <c r="AE24" s="78"/>
      <c r="AF24" s="78"/>
      <c r="AG24" s="78"/>
      <c r="AH24" s="78"/>
      <c r="AI24" s="78"/>
      <c r="AJ24" s="78"/>
      <c r="AK24" s="78"/>
      <c r="AL24" s="78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</row>
    <row r="25" spans="1:54" s="105" customFormat="1" ht="16.149999999999999" customHeight="1">
      <c r="A25" s="149" t="s">
        <v>63</v>
      </c>
      <c r="B25" s="152">
        <v>958</v>
      </c>
      <c r="C25" s="152">
        <v>939</v>
      </c>
      <c r="D25" s="182">
        <f t="shared" si="0"/>
        <v>98.016701461377878</v>
      </c>
      <c r="E25" s="152">
        <v>704</v>
      </c>
      <c r="F25" s="152">
        <v>789</v>
      </c>
      <c r="G25" s="182">
        <f t="shared" si="1"/>
        <v>112.07386363636364</v>
      </c>
      <c r="H25" s="152">
        <v>272</v>
      </c>
      <c r="I25" s="152">
        <v>176</v>
      </c>
      <c r="J25" s="182">
        <f t="shared" si="2"/>
        <v>64.705882352941174</v>
      </c>
      <c r="K25" s="152">
        <v>9</v>
      </c>
      <c r="L25" s="152">
        <v>3</v>
      </c>
      <c r="M25" s="182">
        <f t="shared" si="3"/>
        <v>33.333333333333329</v>
      </c>
      <c r="N25" s="152">
        <v>42</v>
      </c>
      <c r="O25" s="152">
        <v>34</v>
      </c>
      <c r="P25" s="182">
        <f t="shared" si="4"/>
        <v>80.952380952380949</v>
      </c>
      <c r="Q25" s="152">
        <v>542</v>
      </c>
      <c r="R25" s="152">
        <v>652</v>
      </c>
      <c r="S25" s="182">
        <f t="shared" si="5"/>
        <v>120.29520295202951</v>
      </c>
      <c r="T25" s="152">
        <v>468</v>
      </c>
      <c r="U25" s="152">
        <v>335</v>
      </c>
      <c r="V25" s="182">
        <f t="shared" si="6"/>
        <v>71.581196581196579</v>
      </c>
      <c r="W25" s="152">
        <v>344</v>
      </c>
      <c r="X25" s="152">
        <v>221</v>
      </c>
      <c r="Y25" s="182">
        <f t="shared" si="7"/>
        <v>64.244186046511629</v>
      </c>
      <c r="Z25" s="152">
        <v>301</v>
      </c>
      <c r="AA25" s="152">
        <v>187</v>
      </c>
      <c r="AB25" s="182">
        <f t="shared" si="8"/>
        <v>62.126245847176079</v>
      </c>
      <c r="AC25" s="178"/>
      <c r="AD25" s="78"/>
      <c r="AE25" s="78"/>
      <c r="AF25" s="78"/>
      <c r="AG25" s="78"/>
      <c r="AH25" s="78"/>
      <c r="AI25" s="78"/>
      <c r="AJ25" s="78"/>
      <c r="AK25" s="78"/>
      <c r="AL25" s="78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</row>
    <row r="26" spans="1:54" s="105" customFormat="1" ht="16.149999999999999" customHeight="1">
      <c r="A26" s="149" t="s">
        <v>64</v>
      </c>
      <c r="B26" s="152">
        <v>561</v>
      </c>
      <c r="C26" s="152">
        <v>550</v>
      </c>
      <c r="D26" s="182">
        <f t="shared" si="0"/>
        <v>98.039215686274503</v>
      </c>
      <c r="E26" s="152">
        <v>368</v>
      </c>
      <c r="F26" s="152">
        <v>446</v>
      </c>
      <c r="G26" s="182">
        <f t="shared" si="1"/>
        <v>121.19565217391303</v>
      </c>
      <c r="H26" s="152">
        <v>254</v>
      </c>
      <c r="I26" s="152">
        <v>252</v>
      </c>
      <c r="J26" s="182">
        <f t="shared" si="2"/>
        <v>99.212598425196859</v>
      </c>
      <c r="K26" s="152">
        <v>74</v>
      </c>
      <c r="L26" s="152">
        <v>40</v>
      </c>
      <c r="M26" s="182">
        <f t="shared" si="3"/>
        <v>54.054054054054056</v>
      </c>
      <c r="N26" s="152">
        <v>8</v>
      </c>
      <c r="O26" s="152">
        <v>42</v>
      </c>
      <c r="P26" s="182">
        <f t="shared" si="4"/>
        <v>525</v>
      </c>
      <c r="Q26" s="152">
        <v>366</v>
      </c>
      <c r="R26" s="152">
        <v>440</v>
      </c>
      <c r="S26" s="182">
        <f t="shared" si="5"/>
        <v>120.21857923497268</v>
      </c>
      <c r="T26" s="152">
        <v>250</v>
      </c>
      <c r="U26" s="152">
        <v>174</v>
      </c>
      <c r="V26" s="182">
        <f t="shared" si="6"/>
        <v>69.599999999999994</v>
      </c>
      <c r="W26" s="152">
        <v>124</v>
      </c>
      <c r="X26" s="152">
        <v>95</v>
      </c>
      <c r="Y26" s="182">
        <f t="shared" si="7"/>
        <v>76.612903225806448</v>
      </c>
      <c r="Z26" s="152">
        <v>103</v>
      </c>
      <c r="AA26" s="152">
        <v>79</v>
      </c>
      <c r="AB26" s="182">
        <f t="shared" si="8"/>
        <v>76.699029126213588</v>
      </c>
      <c r="AC26" s="178"/>
      <c r="AD26" s="78"/>
      <c r="AE26" s="78"/>
      <c r="AF26" s="78"/>
      <c r="AG26" s="78"/>
      <c r="AH26" s="78"/>
      <c r="AI26" s="78"/>
      <c r="AJ26" s="78"/>
      <c r="AK26" s="78"/>
      <c r="AL26" s="78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</row>
    <row r="27" spans="1:54" s="105" customFormat="1" ht="16.149999999999999" customHeight="1">
      <c r="A27" s="149" t="s">
        <v>65</v>
      </c>
      <c r="B27" s="152">
        <v>2429</v>
      </c>
      <c r="C27" s="152">
        <v>2113</v>
      </c>
      <c r="D27" s="182">
        <f t="shared" si="0"/>
        <v>86.990531082750095</v>
      </c>
      <c r="E27" s="152">
        <v>1764</v>
      </c>
      <c r="F27" s="152">
        <v>1693</v>
      </c>
      <c r="G27" s="182">
        <f t="shared" si="1"/>
        <v>95.975056689342409</v>
      </c>
      <c r="H27" s="152">
        <v>433</v>
      </c>
      <c r="I27" s="152">
        <v>272</v>
      </c>
      <c r="J27" s="182">
        <f t="shared" si="2"/>
        <v>62.817551963048501</v>
      </c>
      <c r="K27" s="152">
        <v>98</v>
      </c>
      <c r="L27" s="152">
        <v>62</v>
      </c>
      <c r="M27" s="182">
        <f t="shared" si="3"/>
        <v>63.265306122448983</v>
      </c>
      <c r="N27" s="152">
        <v>44</v>
      </c>
      <c r="O27" s="152">
        <v>13</v>
      </c>
      <c r="P27" s="182">
        <f t="shared" si="4"/>
        <v>29.545454545454547</v>
      </c>
      <c r="Q27" s="152">
        <v>1496</v>
      </c>
      <c r="R27" s="152">
        <v>1376</v>
      </c>
      <c r="S27" s="182">
        <f t="shared" si="5"/>
        <v>91.978609625668454</v>
      </c>
      <c r="T27" s="152">
        <v>1326</v>
      </c>
      <c r="U27" s="152">
        <v>803</v>
      </c>
      <c r="V27" s="182">
        <f t="shared" si="6"/>
        <v>60.558069381598791</v>
      </c>
      <c r="W27" s="152">
        <v>899</v>
      </c>
      <c r="X27" s="152">
        <v>419</v>
      </c>
      <c r="Y27" s="182">
        <f t="shared" si="7"/>
        <v>46.607341490545053</v>
      </c>
      <c r="Z27" s="152">
        <v>768</v>
      </c>
      <c r="AA27" s="152">
        <v>358</v>
      </c>
      <c r="AB27" s="182">
        <f t="shared" si="8"/>
        <v>46.614583333333329</v>
      </c>
      <c r="AC27" s="178"/>
      <c r="AD27" s="78"/>
      <c r="AE27" s="78"/>
      <c r="AF27" s="78"/>
      <c r="AG27" s="78"/>
      <c r="AH27" s="78"/>
      <c r="AI27" s="78"/>
      <c r="AJ27" s="78"/>
      <c r="AK27" s="78"/>
      <c r="AL27" s="78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</row>
    <row r="28" spans="1:54" s="105" customFormat="1" ht="16.149999999999999" customHeight="1">
      <c r="A28" s="149" t="s">
        <v>66</v>
      </c>
      <c r="B28" s="152">
        <v>9175</v>
      </c>
      <c r="C28" s="152">
        <v>8332</v>
      </c>
      <c r="D28" s="182">
        <f t="shared" si="0"/>
        <v>90.811989100817442</v>
      </c>
      <c r="E28" s="152">
        <v>5156</v>
      </c>
      <c r="F28" s="152">
        <v>4953</v>
      </c>
      <c r="G28" s="182">
        <f t="shared" si="1"/>
        <v>96.062839410395654</v>
      </c>
      <c r="H28" s="152">
        <v>2011</v>
      </c>
      <c r="I28" s="152">
        <v>1276</v>
      </c>
      <c r="J28" s="182">
        <f t="shared" si="2"/>
        <v>63.451019393336651</v>
      </c>
      <c r="K28" s="152">
        <v>77</v>
      </c>
      <c r="L28" s="152">
        <v>87</v>
      </c>
      <c r="M28" s="182">
        <f t="shared" si="3"/>
        <v>112.98701298701299</v>
      </c>
      <c r="N28" s="152">
        <v>227</v>
      </c>
      <c r="O28" s="152">
        <v>14</v>
      </c>
      <c r="P28" s="182">
        <f t="shared" si="4"/>
        <v>6.1674008810572687</v>
      </c>
      <c r="Q28" s="152">
        <v>3184</v>
      </c>
      <c r="R28" s="152">
        <v>3496</v>
      </c>
      <c r="S28" s="182">
        <f t="shared" si="5"/>
        <v>109.79899497487438</v>
      </c>
      <c r="T28" s="152">
        <v>5491</v>
      </c>
      <c r="U28" s="152">
        <v>4563</v>
      </c>
      <c r="V28" s="182">
        <f t="shared" si="6"/>
        <v>83.099617556000723</v>
      </c>
      <c r="W28" s="152">
        <v>2548</v>
      </c>
      <c r="X28" s="152">
        <v>1491</v>
      </c>
      <c r="Y28" s="182">
        <f t="shared" si="7"/>
        <v>58.516483516483518</v>
      </c>
      <c r="Z28" s="152">
        <v>2240</v>
      </c>
      <c r="AA28" s="152">
        <v>1231</v>
      </c>
      <c r="AB28" s="182">
        <f t="shared" si="8"/>
        <v>54.955357142857139</v>
      </c>
      <c r="AC28" s="178"/>
      <c r="AD28" s="78"/>
      <c r="AE28" s="78"/>
      <c r="AF28" s="78"/>
      <c r="AG28" s="78"/>
      <c r="AH28" s="78"/>
      <c r="AI28" s="78"/>
      <c r="AJ28" s="78"/>
      <c r="AK28" s="78"/>
      <c r="AL28" s="78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</row>
    <row r="29" spans="1:54" ht="16.149999999999999" customHeight="1">
      <c r="B29" s="108"/>
      <c r="E29" s="108"/>
      <c r="X29" s="342"/>
      <c r="Y29" s="342"/>
    </row>
  </sheetData>
  <mergeCells count="12">
    <mergeCell ref="B1:M1"/>
    <mergeCell ref="B2:M2"/>
    <mergeCell ref="B4:D5"/>
    <mergeCell ref="E4:G5"/>
    <mergeCell ref="H4:J5"/>
    <mergeCell ref="K4:M5"/>
    <mergeCell ref="N4:P5"/>
    <mergeCell ref="Z4:AB5"/>
    <mergeCell ref="X29:Y29"/>
    <mergeCell ref="Q4:S5"/>
    <mergeCell ref="T4:V5"/>
    <mergeCell ref="W4:Y5"/>
  </mergeCells>
  <phoneticPr fontId="75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90" zoomScaleNormal="80" zoomScaleSheetLayoutView="90" workbookViewId="0">
      <selection activeCell="S32" sqref="S32"/>
    </sheetView>
  </sheetViews>
  <sheetFormatPr defaultRowHeight="15.75"/>
  <cols>
    <col min="1" max="1" width="19.42578125" style="107" customWidth="1"/>
    <col min="2" max="3" width="10.85546875" style="105" customWidth="1"/>
    <col min="4" max="4" width="8.140625" style="105" customWidth="1"/>
    <col min="5" max="6" width="10.140625" style="105" customWidth="1"/>
    <col min="7" max="7" width="8.85546875" style="105" customWidth="1"/>
    <col min="8" max="9" width="10.42578125" style="105" customWidth="1"/>
    <col min="10" max="10" width="7.85546875" style="105" customWidth="1"/>
    <col min="11" max="12" width="10.140625" style="105" customWidth="1"/>
    <col min="13" max="13" width="8.28515625" style="105" customWidth="1"/>
    <col min="14" max="15" width="9.28515625" style="105" customWidth="1"/>
    <col min="16" max="16" width="7.85546875" style="105" customWidth="1"/>
    <col min="17" max="18" width="9.28515625" style="105" customWidth="1"/>
    <col min="19" max="19" width="7.85546875" style="105" customWidth="1"/>
    <col min="20" max="21" width="9.28515625" style="105" customWidth="1"/>
    <col min="22" max="22" width="7.85546875" style="105" customWidth="1"/>
    <col min="23" max="24" width="9.28515625" style="105" customWidth="1"/>
    <col min="25" max="25" width="7.85546875" style="105" customWidth="1"/>
    <col min="26" max="27" width="9.28515625" style="106" customWidth="1"/>
    <col min="28" max="28" width="7.85546875" style="106" customWidth="1"/>
    <col min="29" max="16384" width="9.140625" style="106"/>
  </cols>
  <sheetData>
    <row r="1" spans="1:38" s="87" customFormat="1" ht="20.45" customHeight="1">
      <c r="A1" s="84"/>
      <c r="B1" s="345" t="s">
        <v>74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85"/>
      <c r="O1" s="85"/>
      <c r="P1" s="86"/>
      <c r="Q1" s="85"/>
      <c r="R1" s="85"/>
      <c r="S1" s="85"/>
      <c r="T1" s="85"/>
      <c r="U1" s="85"/>
      <c r="V1" s="85"/>
      <c r="W1" s="86"/>
      <c r="X1" s="86"/>
      <c r="Y1" s="85"/>
      <c r="AB1" s="110" t="s">
        <v>22</v>
      </c>
    </row>
    <row r="2" spans="1:38" s="87" customFormat="1" ht="20.45" customHeight="1">
      <c r="B2" s="345" t="s">
        <v>110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88"/>
      <c r="O2" s="88"/>
      <c r="P2" s="89"/>
      <c r="Q2" s="88"/>
      <c r="R2" s="88"/>
      <c r="S2" s="88"/>
      <c r="T2" s="88"/>
      <c r="U2" s="88"/>
      <c r="V2" s="88"/>
      <c r="W2" s="89"/>
      <c r="X2" s="89"/>
      <c r="Y2" s="88"/>
    </row>
    <row r="3" spans="1:38" s="87" customFormat="1" ht="1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9" t="s">
        <v>6</v>
      </c>
      <c r="N3" s="90"/>
      <c r="O3" s="90"/>
      <c r="P3" s="92"/>
      <c r="Q3" s="90"/>
      <c r="R3" s="90"/>
      <c r="S3" s="91"/>
      <c r="T3" s="90"/>
      <c r="U3" s="90"/>
      <c r="V3" s="90"/>
      <c r="W3" s="92"/>
      <c r="X3" s="93"/>
      <c r="Y3" s="91"/>
      <c r="AB3" s="59" t="s">
        <v>6</v>
      </c>
    </row>
    <row r="4" spans="1:38" s="96" customFormat="1" ht="21.6" customHeight="1">
      <c r="A4" s="111"/>
      <c r="B4" s="332" t="s">
        <v>7</v>
      </c>
      <c r="C4" s="333"/>
      <c r="D4" s="343"/>
      <c r="E4" s="332" t="s">
        <v>23</v>
      </c>
      <c r="F4" s="333"/>
      <c r="G4" s="343"/>
      <c r="H4" s="346" t="s">
        <v>112</v>
      </c>
      <c r="I4" s="346"/>
      <c r="J4" s="346"/>
      <c r="K4" s="332" t="s">
        <v>15</v>
      </c>
      <c r="L4" s="333"/>
      <c r="M4" s="343"/>
      <c r="N4" s="332" t="s">
        <v>21</v>
      </c>
      <c r="O4" s="333"/>
      <c r="P4" s="333"/>
      <c r="Q4" s="332" t="s">
        <v>10</v>
      </c>
      <c r="R4" s="333"/>
      <c r="S4" s="343"/>
      <c r="T4" s="332" t="s">
        <v>16</v>
      </c>
      <c r="U4" s="333"/>
      <c r="V4" s="343"/>
      <c r="W4" s="332" t="s">
        <v>18</v>
      </c>
      <c r="X4" s="333"/>
      <c r="Y4" s="333"/>
      <c r="Z4" s="336" t="s">
        <v>17</v>
      </c>
      <c r="AA4" s="337"/>
      <c r="AB4" s="338"/>
      <c r="AC4" s="94"/>
      <c r="AD4" s="95"/>
      <c r="AE4" s="95"/>
      <c r="AF4" s="95"/>
    </row>
    <row r="5" spans="1:38" s="97" customFormat="1" ht="36.75" customHeight="1">
      <c r="A5" s="112"/>
      <c r="B5" s="334"/>
      <c r="C5" s="335"/>
      <c r="D5" s="344"/>
      <c r="E5" s="334"/>
      <c r="F5" s="335"/>
      <c r="G5" s="344"/>
      <c r="H5" s="346"/>
      <c r="I5" s="346"/>
      <c r="J5" s="346"/>
      <c r="K5" s="334"/>
      <c r="L5" s="335"/>
      <c r="M5" s="344"/>
      <c r="N5" s="334"/>
      <c r="O5" s="335"/>
      <c r="P5" s="335"/>
      <c r="Q5" s="334"/>
      <c r="R5" s="335"/>
      <c r="S5" s="344"/>
      <c r="T5" s="334"/>
      <c r="U5" s="335"/>
      <c r="V5" s="344"/>
      <c r="W5" s="334"/>
      <c r="X5" s="335"/>
      <c r="Y5" s="335"/>
      <c r="Z5" s="339"/>
      <c r="AA5" s="340"/>
      <c r="AB5" s="341"/>
      <c r="AC5" s="94"/>
      <c r="AD5" s="95"/>
      <c r="AE5" s="95"/>
      <c r="AF5" s="95"/>
    </row>
    <row r="6" spans="1:38" s="98" customFormat="1" ht="25.15" customHeight="1">
      <c r="A6" s="113"/>
      <c r="B6" s="114" t="s">
        <v>1</v>
      </c>
      <c r="C6" s="114" t="s">
        <v>37</v>
      </c>
      <c r="D6" s="115" t="s">
        <v>3</v>
      </c>
      <c r="E6" s="114" t="s">
        <v>1</v>
      </c>
      <c r="F6" s="114" t="s">
        <v>37</v>
      </c>
      <c r="G6" s="115" t="s">
        <v>3</v>
      </c>
      <c r="H6" s="114" t="s">
        <v>1</v>
      </c>
      <c r="I6" s="114" t="s">
        <v>37</v>
      </c>
      <c r="J6" s="115" t="s">
        <v>3</v>
      </c>
      <c r="K6" s="114" t="s">
        <v>1</v>
      </c>
      <c r="L6" s="114" t="s">
        <v>37</v>
      </c>
      <c r="M6" s="115" t="s">
        <v>3</v>
      </c>
      <c r="N6" s="114" t="s">
        <v>1</v>
      </c>
      <c r="O6" s="114" t="s">
        <v>37</v>
      </c>
      <c r="P6" s="161" t="s">
        <v>3</v>
      </c>
      <c r="Q6" s="114" t="s">
        <v>1</v>
      </c>
      <c r="R6" s="114" t="s">
        <v>37</v>
      </c>
      <c r="S6" s="115" t="s">
        <v>3</v>
      </c>
      <c r="T6" s="114" t="s">
        <v>1</v>
      </c>
      <c r="U6" s="114" t="s">
        <v>37</v>
      </c>
      <c r="V6" s="115" t="s">
        <v>3</v>
      </c>
      <c r="W6" s="114" t="s">
        <v>1</v>
      </c>
      <c r="X6" s="114" t="s">
        <v>37</v>
      </c>
      <c r="Y6" s="115" t="s">
        <v>3</v>
      </c>
      <c r="Z6" s="114" t="s">
        <v>1</v>
      </c>
      <c r="AA6" s="114" t="s">
        <v>37</v>
      </c>
      <c r="AB6" s="115" t="s">
        <v>3</v>
      </c>
      <c r="AC6" s="116"/>
      <c r="AD6" s="117"/>
      <c r="AE6" s="117"/>
      <c r="AF6" s="117"/>
    </row>
    <row r="7" spans="1:38" s="96" customFormat="1" ht="12.75" customHeight="1">
      <c r="A7" s="99" t="s">
        <v>4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13</v>
      </c>
      <c r="L7" s="100">
        <v>14</v>
      </c>
      <c r="M7" s="100">
        <v>15</v>
      </c>
      <c r="N7" s="100">
        <v>16</v>
      </c>
      <c r="O7" s="100">
        <v>17</v>
      </c>
      <c r="P7" s="99">
        <v>18</v>
      </c>
      <c r="Q7" s="100">
        <v>19</v>
      </c>
      <c r="R7" s="100">
        <v>20</v>
      </c>
      <c r="S7" s="100">
        <v>21</v>
      </c>
      <c r="T7" s="100">
        <v>22</v>
      </c>
      <c r="U7" s="100">
        <v>23</v>
      </c>
      <c r="V7" s="100">
        <v>24</v>
      </c>
      <c r="W7" s="100">
        <v>25</v>
      </c>
      <c r="X7" s="100">
        <v>26</v>
      </c>
      <c r="Y7" s="100">
        <v>27</v>
      </c>
      <c r="Z7" s="100">
        <v>28</v>
      </c>
      <c r="AA7" s="100">
        <v>29</v>
      </c>
      <c r="AB7" s="100">
        <v>30</v>
      </c>
      <c r="AC7" s="101"/>
      <c r="AD7" s="102"/>
      <c r="AE7" s="102"/>
      <c r="AF7" s="102"/>
    </row>
    <row r="8" spans="1:38" s="120" customFormat="1" ht="17.25" customHeight="1">
      <c r="A8" s="103" t="s">
        <v>67</v>
      </c>
      <c r="B8" s="104">
        <v>12817</v>
      </c>
      <c r="C8" s="104">
        <v>13889</v>
      </c>
      <c r="D8" s="162">
        <v>108.4</v>
      </c>
      <c r="E8" s="104">
        <v>9556</v>
      </c>
      <c r="F8" s="104">
        <v>11359</v>
      </c>
      <c r="G8" s="162">
        <v>118.9</v>
      </c>
      <c r="H8" s="104">
        <v>5217</v>
      </c>
      <c r="I8" s="104">
        <v>4345</v>
      </c>
      <c r="J8" s="162">
        <v>83.3</v>
      </c>
      <c r="K8" s="104">
        <v>1276</v>
      </c>
      <c r="L8" s="104">
        <v>1455</v>
      </c>
      <c r="M8" s="162">
        <v>114</v>
      </c>
      <c r="N8" s="104">
        <v>1179</v>
      </c>
      <c r="O8" s="104">
        <v>717</v>
      </c>
      <c r="P8" s="162">
        <v>60.8</v>
      </c>
      <c r="Q8" s="104">
        <v>8332</v>
      </c>
      <c r="R8" s="104">
        <v>9931</v>
      </c>
      <c r="S8" s="162">
        <v>119.2</v>
      </c>
      <c r="T8" s="104">
        <v>5251</v>
      </c>
      <c r="U8" s="104">
        <v>4962</v>
      </c>
      <c r="V8" s="162">
        <v>94.5</v>
      </c>
      <c r="W8" s="104">
        <v>3362</v>
      </c>
      <c r="X8" s="104">
        <v>2730</v>
      </c>
      <c r="Y8" s="162">
        <v>81.2</v>
      </c>
      <c r="Z8" s="104">
        <v>2729</v>
      </c>
      <c r="AA8" s="104">
        <v>2260</v>
      </c>
      <c r="AB8" s="162">
        <v>82.8</v>
      </c>
      <c r="AC8" s="118"/>
      <c r="AD8" s="119"/>
      <c r="AE8" s="119"/>
      <c r="AF8" s="119"/>
    </row>
    <row r="9" spans="1:38" s="105" customFormat="1" ht="16.149999999999999" customHeight="1">
      <c r="A9" s="149" t="s">
        <v>47</v>
      </c>
      <c r="B9" s="152">
        <v>600</v>
      </c>
      <c r="C9" s="152">
        <v>650</v>
      </c>
      <c r="D9" s="151">
        <f>C9/B9*100</f>
        <v>108.33333333333333</v>
      </c>
      <c r="E9" s="152">
        <v>560</v>
      </c>
      <c r="F9" s="152">
        <v>630</v>
      </c>
      <c r="G9" s="151">
        <f>F9/E9*100</f>
        <v>112.5</v>
      </c>
      <c r="H9" s="121">
        <v>167</v>
      </c>
      <c r="I9" s="121">
        <v>128</v>
      </c>
      <c r="J9" s="151">
        <f>I9/H9*100</f>
        <v>76.646706586826355</v>
      </c>
      <c r="K9" s="152">
        <v>29</v>
      </c>
      <c r="L9" s="152">
        <v>51</v>
      </c>
      <c r="M9" s="151">
        <f>L9/K9*100</f>
        <v>175.86206896551724</v>
      </c>
      <c r="N9" s="121">
        <v>36</v>
      </c>
      <c r="O9" s="121">
        <v>23</v>
      </c>
      <c r="P9" s="151">
        <f>O9/N9*100</f>
        <v>63.888888888888886</v>
      </c>
      <c r="Q9" s="121">
        <v>507</v>
      </c>
      <c r="R9" s="121">
        <v>617</v>
      </c>
      <c r="S9" s="151">
        <f>R9/Q9*100</f>
        <v>121.69625246548324</v>
      </c>
      <c r="T9" s="121">
        <v>246</v>
      </c>
      <c r="U9" s="121">
        <v>200</v>
      </c>
      <c r="V9" s="151">
        <f>U9/T9*100</f>
        <v>81.300813008130078</v>
      </c>
      <c r="W9" s="152">
        <v>239</v>
      </c>
      <c r="X9" s="152">
        <v>190</v>
      </c>
      <c r="Y9" s="151">
        <f>X9/W9*100</f>
        <v>79.497907949790786</v>
      </c>
      <c r="Z9" s="121">
        <v>168</v>
      </c>
      <c r="AA9" s="121">
        <v>163</v>
      </c>
      <c r="AB9" s="151">
        <f>AA9/Z9*100</f>
        <v>97.023809523809518</v>
      </c>
      <c r="AC9" s="178"/>
      <c r="AD9" s="163"/>
      <c r="AE9" s="163"/>
      <c r="AF9" s="163"/>
      <c r="AG9" s="179"/>
      <c r="AH9" s="179"/>
      <c r="AI9" s="179"/>
      <c r="AJ9" s="179"/>
      <c r="AK9" s="179"/>
      <c r="AL9" s="179"/>
    </row>
    <row r="10" spans="1:38" s="105" customFormat="1" ht="16.149999999999999" customHeight="1">
      <c r="A10" s="149" t="s">
        <v>48</v>
      </c>
      <c r="B10" s="152">
        <v>1116</v>
      </c>
      <c r="C10" s="152">
        <v>1075</v>
      </c>
      <c r="D10" s="151">
        <f t="shared" ref="D10:D28" si="0">C10/B10*100</f>
        <v>96.326164874551964</v>
      </c>
      <c r="E10" s="152">
        <v>779</v>
      </c>
      <c r="F10" s="152">
        <v>870</v>
      </c>
      <c r="G10" s="151">
        <f t="shared" ref="G10:G28" si="1">F10/E10*100</f>
        <v>111.6816431322208</v>
      </c>
      <c r="H10" s="121">
        <v>367</v>
      </c>
      <c r="I10" s="121">
        <v>314</v>
      </c>
      <c r="J10" s="151">
        <f t="shared" ref="J10:J28" si="2">I10/H10*100</f>
        <v>85.558583106267022</v>
      </c>
      <c r="K10" s="152">
        <v>99</v>
      </c>
      <c r="L10" s="152">
        <v>184</v>
      </c>
      <c r="M10" s="151">
        <f t="shared" ref="M10:M28" si="3">L10/K10*100</f>
        <v>185.85858585858585</v>
      </c>
      <c r="N10" s="121">
        <v>122</v>
      </c>
      <c r="O10" s="121">
        <v>43</v>
      </c>
      <c r="P10" s="151">
        <f t="shared" ref="P10:P28" si="4">O10/N10*100</f>
        <v>35.245901639344261</v>
      </c>
      <c r="Q10" s="121">
        <v>705</v>
      </c>
      <c r="R10" s="121">
        <v>833</v>
      </c>
      <c r="S10" s="151">
        <f t="shared" ref="S10:S28" si="5">R10/Q10*100</f>
        <v>118.15602836879432</v>
      </c>
      <c r="T10" s="121">
        <v>508</v>
      </c>
      <c r="U10" s="121">
        <v>443</v>
      </c>
      <c r="V10" s="151">
        <f t="shared" ref="V10:V28" si="6">U10/T10*100</f>
        <v>87.204724409448815</v>
      </c>
      <c r="W10" s="152">
        <v>314</v>
      </c>
      <c r="X10" s="152">
        <v>260</v>
      </c>
      <c r="Y10" s="151">
        <f t="shared" ref="Y10:Y28" si="7">X10/W10*100</f>
        <v>82.802547770700642</v>
      </c>
      <c r="Z10" s="121">
        <v>246</v>
      </c>
      <c r="AA10" s="121">
        <v>197</v>
      </c>
      <c r="AB10" s="151">
        <f t="shared" ref="AB10:AB28" si="8">AA10/Z10*100</f>
        <v>80.081300813008127</v>
      </c>
      <c r="AC10" s="178"/>
      <c r="AD10" s="163"/>
      <c r="AE10" s="163"/>
      <c r="AF10" s="163"/>
      <c r="AG10" s="179"/>
      <c r="AH10" s="179"/>
      <c r="AI10" s="179"/>
      <c r="AJ10" s="179"/>
      <c r="AK10" s="179"/>
      <c r="AL10" s="179"/>
    </row>
    <row r="11" spans="1:38" s="105" customFormat="1" ht="16.149999999999999" customHeight="1">
      <c r="A11" s="149" t="s">
        <v>49</v>
      </c>
      <c r="B11" s="152">
        <v>339</v>
      </c>
      <c r="C11" s="152">
        <v>377</v>
      </c>
      <c r="D11" s="151">
        <f t="shared" si="0"/>
        <v>111.20943952802361</v>
      </c>
      <c r="E11" s="152">
        <v>276</v>
      </c>
      <c r="F11" s="152">
        <v>296</v>
      </c>
      <c r="G11" s="151">
        <f t="shared" si="1"/>
        <v>107.24637681159422</v>
      </c>
      <c r="H11" s="121">
        <v>191</v>
      </c>
      <c r="I11" s="121">
        <v>139</v>
      </c>
      <c r="J11" s="151">
        <f t="shared" si="2"/>
        <v>72.774869109947645</v>
      </c>
      <c r="K11" s="152">
        <v>74</v>
      </c>
      <c r="L11" s="152">
        <v>71</v>
      </c>
      <c r="M11" s="151">
        <f t="shared" si="3"/>
        <v>95.945945945945937</v>
      </c>
      <c r="N11" s="121">
        <v>102</v>
      </c>
      <c r="O11" s="121">
        <v>53</v>
      </c>
      <c r="P11" s="151">
        <f t="shared" si="4"/>
        <v>51.960784313725497</v>
      </c>
      <c r="Q11" s="121">
        <v>260</v>
      </c>
      <c r="R11" s="121">
        <v>275</v>
      </c>
      <c r="S11" s="151">
        <f t="shared" si="5"/>
        <v>105.76923076923077</v>
      </c>
      <c r="T11" s="121">
        <v>125</v>
      </c>
      <c r="U11" s="121">
        <v>131</v>
      </c>
      <c r="V11" s="151">
        <f t="shared" si="6"/>
        <v>104.80000000000001</v>
      </c>
      <c r="W11" s="152">
        <v>74</v>
      </c>
      <c r="X11" s="152">
        <v>57</v>
      </c>
      <c r="Y11" s="151">
        <f t="shared" si="7"/>
        <v>77.027027027027032</v>
      </c>
      <c r="Z11" s="121">
        <v>65</v>
      </c>
      <c r="AA11" s="121">
        <v>42</v>
      </c>
      <c r="AB11" s="151">
        <f t="shared" si="8"/>
        <v>64.615384615384613</v>
      </c>
      <c r="AC11" s="178"/>
      <c r="AD11" s="163"/>
      <c r="AE11" s="163"/>
      <c r="AF11" s="163"/>
      <c r="AG11" s="179"/>
      <c r="AH11" s="179"/>
      <c r="AI11" s="179"/>
      <c r="AJ11" s="179"/>
      <c r="AK11" s="179"/>
      <c r="AL11" s="179"/>
    </row>
    <row r="12" spans="1:38" s="105" customFormat="1" ht="16.149999999999999" customHeight="1">
      <c r="A12" s="149" t="s">
        <v>50</v>
      </c>
      <c r="B12" s="152">
        <v>419</v>
      </c>
      <c r="C12" s="152">
        <v>434</v>
      </c>
      <c r="D12" s="151">
        <f t="shared" si="0"/>
        <v>103.5799522673031</v>
      </c>
      <c r="E12" s="152">
        <v>380</v>
      </c>
      <c r="F12" s="152">
        <v>416</v>
      </c>
      <c r="G12" s="151">
        <f t="shared" si="1"/>
        <v>109.47368421052633</v>
      </c>
      <c r="H12" s="121">
        <v>252</v>
      </c>
      <c r="I12" s="121">
        <v>229</v>
      </c>
      <c r="J12" s="151">
        <f t="shared" si="2"/>
        <v>90.873015873015873</v>
      </c>
      <c r="K12" s="152">
        <v>66</v>
      </c>
      <c r="L12" s="152">
        <v>91</v>
      </c>
      <c r="M12" s="151">
        <f t="shared" si="3"/>
        <v>137.87878787878788</v>
      </c>
      <c r="N12" s="121">
        <v>20</v>
      </c>
      <c r="O12" s="121">
        <v>23</v>
      </c>
      <c r="P12" s="151">
        <f t="shared" si="4"/>
        <v>114.99999999999999</v>
      </c>
      <c r="Q12" s="121">
        <v>370</v>
      </c>
      <c r="R12" s="121">
        <v>395</v>
      </c>
      <c r="S12" s="151">
        <f t="shared" si="5"/>
        <v>106.75675675675676</v>
      </c>
      <c r="T12" s="121">
        <v>108</v>
      </c>
      <c r="U12" s="121">
        <v>99</v>
      </c>
      <c r="V12" s="151">
        <f t="shared" si="6"/>
        <v>91.666666666666657</v>
      </c>
      <c r="W12" s="152">
        <v>93</v>
      </c>
      <c r="X12" s="152">
        <v>95</v>
      </c>
      <c r="Y12" s="151">
        <f t="shared" si="7"/>
        <v>102.15053763440861</v>
      </c>
      <c r="Z12" s="121">
        <v>68</v>
      </c>
      <c r="AA12" s="121">
        <v>71</v>
      </c>
      <c r="AB12" s="151">
        <f t="shared" si="8"/>
        <v>104.41176470588236</v>
      </c>
      <c r="AC12" s="178"/>
      <c r="AD12" s="163"/>
      <c r="AE12" s="163"/>
      <c r="AF12" s="163"/>
      <c r="AG12" s="179"/>
      <c r="AH12" s="179"/>
      <c r="AI12" s="179"/>
      <c r="AJ12" s="179"/>
      <c r="AK12" s="179"/>
      <c r="AL12" s="179"/>
    </row>
    <row r="13" spans="1:38" s="105" customFormat="1" ht="16.149999999999999" customHeight="1">
      <c r="A13" s="149" t="s">
        <v>51</v>
      </c>
      <c r="B13" s="152">
        <v>212</v>
      </c>
      <c r="C13" s="152">
        <v>183</v>
      </c>
      <c r="D13" s="151">
        <f t="shared" si="0"/>
        <v>86.320754716981128</v>
      </c>
      <c r="E13" s="152">
        <v>181</v>
      </c>
      <c r="F13" s="152">
        <v>172</v>
      </c>
      <c r="G13" s="151">
        <f t="shared" si="1"/>
        <v>95.027624309392266</v>
      </c>
      <c r="H13" s="121">
        <v>103</v>
      </c>
      <c r="I13" s="121">
        <v>63</v>
      </c>
      <c r="J13" s="151">
        <f t="shared" si="2"/>
        <v>61.165048543689316</v>
      </c>
      <c r="K13" s="152">
        <v>41</v>
      </c>
      <c r="L13" s="152">
        <v>40</v>
      </c>
      <c r="M13" s="151">
        <f t="shared" si="3"/>
        <v>97.560975609756099</v>
      </c>
      <c r="N13" s="121">
        <v>45</v>
      </c>
      <c r="O13" s="121">
        <v>10</v>
      </c>
      <c r="P13" s="151">
        <f t="shared" si="4"/>
        <v>22.222222222222221</v>
      </c>
      <c r="Q13" s="121">
        <v>167</v>
      </c>
      <c r="R13" s="121">
        <v>166</v>
      </c>
      <c r="S13" s="151">
        <f t="shared" si="5"/>
        <v>99.401197604790411</v>
      </c>
      <c r="T13" s="121">
        <v>65</v>
      </c>
      <c r="U13" s="121">
        <v>62</v>
      </c>
      <c r="V13" s="151">
        <f t="shared" si="6"/>
        <v>95.384615384615387</v>
      </c>
      <c r="W13" s="152">
        <v>59</v>
      </c>
      <c r="X13" s="152">
        <v>53</v>
      </c>
      <c r="Y13" s="151">
        <f t="shared" si="7"/>
        <v>89.830508474576277</v>
      </c>
      <c r="Z13" s="121">
        <v>53</v>
      </c>
      <c r="AA13" s="121">
        <v>50</v>
      </c>
      <c r="AB13" s="151">
        <f t="shared" si="8"/>
        <v>94.339622641509436</v>
      </c>
      <c r="AC13" s="178"/>
      <c r="AD13" s="163"/>
      <c r="AE13" s="163"/>
      <c r="AF13" s="163"/>
      <c r="AG13" s="179"/>
      <c r="AH13" s="179"/>
      <c r="AI13" s="179"/>
      <c r="AJ13" s="179"/>
      <c r="AK13" s="179"/>
      <c r="AL13" s="179"/>
    </row>
    <row r="14" spans="1:38" s="105" customFormat="1" ht="16.149999999999999" customHeight="1">
      <c r="A14" s="149" t="s">
        <v>52</v>
      </c>
      <c r="B14" s="152">
        <v>383</v>
      </c>
      <c r="C14" s="152">
        <v>418</v>
      </c>
      <c r="D14" s="151">
        <f t="shared" si="0"/>
        <v>109.13838120104438</v>
      </c>
      <c r="E14" s="152">
        <v>282</v>
      </c>
      <c r="F14" s="152">
        <v>370</v>
      </c>
      <c r="G14" s="151">
        <f t="shared" si="1"/>
        <v>131.20567375886526</v>
      </c>
      <c r="H14" s="121">
        <v>211</v>
      </c>
      <c r="I14" s="121">
        <v>195</v>
      </c>
      <c r="J14" s="151">
        <f t="shared" si="2"/>
        <v>92.417061611374407</v>
      </c>
      <c r="K14" s="152">
        <v>98</v>
      </c>
      <c r="L14" s="152">
        <v>63</v>
      </c>
      <c r="M14" s="151">
        <f t="shared" si="3"/>
        <v>64.285714285714292</v>
      </c>
      <c r="N14" s="121">
        <v>109</v>
      </c>
      <c r="O14" s="121">
        <v>119</v>
      </c>
      <c r="P14" s="151">
        <f t="shared" si="4"/>
        <v>109.1743119266055</v>
      </c>
      <c r="Q14" s="121">
        <v>266</v>
      </c>
      <c r="R14" s="121">
        <v>290</v>
      </c>
      <c r="S14" s="151">
        <f t="shared" si="5"/>
        <v>109.02255639097744</v>
      </c>
      <c r="T14" s="121">
        <v>116</v>
      </c>
      <c r="U14" s="121">
        <v>114</v>
      </c>
      <c r="V14" s="151">
        <f t="shared" si="6"/>
        <v>98.275862068965509</v>
      </c>
      <c r="W14" s="152">
        <v>90</v>
      </c>
      <c r="X14" s="152">
        <v>78</v>
      </c>
      <c r="Y14" s="151">
        <f t="shared" si="7"/>
        <v>86.666666666666671</v>
      </c>
      <c r="Z14" s="121">
        <v>80</v>
      </c>
      <c r="AA14" s="121">
        <v>63</v>
      </c>
      <c r="AB14" s="151">
        <f t="shared" si="8"/>
        <v>78.75</v>
      </c>
      <c r="AC14" s="178"/>
      <c r="AD14" s="163"/>
      <c r="AE14" s="163"/>
      <c r="AF14" s="163"/>
      <c r="AG14" s="179"/>
      <c r="AH14" s="179"/>
      <c r="AI14" s="179"/>
      <c r="AJ14" s="179"/>
      <c r="AK14" s="179"/>
      <c r="AL14" s="179"/>
    </row>
    <row r="15" spans="1:38" s="105" customFormat="1" ht="16.149999999999999" customHeight="1">
      <c r="A15" s="149" t="s">
        <v>53</v>
      </c>
      <c r="B15" s="152">
        <v>732</v>
      </c>
      <c r="C15" s="152">
        <v>851</v>
      </c>
      <c r="D15" s="151">
        <f t="shared" si="0"/>
        <v>116.25683060109289</v>
      </c>
      <c r="E15" s="152">
        <v>643</v>
      </c>
      <c r="F15" s="152">
        <v>785</v>
      </c>
      <c r="G15" s="151">
        <f t="shared" si="1"/>
        <v>122.08398133748055</v>
      </c>
      <c r="H15" s="121">
        <v>317</v>
      </c>
      <c r="I15" s="121">
        <v>323</v>
      </c>
      <c r="J15" s="151">
        <f t="shared" si="2"/>
        <v>101.89274447949528</v>
      </c>
      <c r="K15" s="152">
        <v>64</v>
      </c>
      <c r="L15" s="152">
        <v>106</v>
      </c>
      <c r="M15" s="151">
        <f t="shared" si="3"/>
        <v>165.625</v>
      </c>
      <c r="N15" s="121">
        <v>58</v>
      </c>
      <c r="O15" s="121">
        <v>3</v>
      </c>
      <c r="P15" s="151">
        <f t="shared" si="4"/>
        <v>5.1724137931034484</v>
      </c>
      <c r="Q15" s="121">
        <v>505</v>
      </c>
      <c r="R15" s="121">
        <v>637</v>
      </c>
      <c r="S15" s="151">
        <f t="shared" si="5"/>
        <v>126.13861386138613</v>
      </c>
      <c r="T15" s="121">
        <v>291</v>
      </c>
      <c r="U15" s="121">
        <v>184</v>
      </c>
      <c r="V15" s="151">
        <f t="shared" si="6"/>
        <v>63.230240549828174</v>
      </c>
      <c r="W15" s="152">
        <v>230</v>
      </c>
      <c r="X15" s="152">
        <v>132</v>
      </c>
      <c r="Y15" s="151">
        <f t="shared" si="7"/>
        <v>57.391304347826086</v>
      </c>
      <c r="Z15" s="121">
        <v>190</v>
      </c>
      <c r="AA15" s="121">
        <v>117</v>
      </c>
      <c r="AB15" s="151">
        <f t="shared" si="8"/>
        <v>61.578947368421055</v>
      </c>
      <c r="AC15" s="178"/>
      <c r="AD15" s="163"/>
      <c r="AE15" s="163"/>
      <c r="AF15" s="163"/>
      <c r="AG15" s="179"/>
      <c r="AH15" s="179"/>
      <c r="AI15" s="179"/>
      <c r="AJ15" s="179"/>
      <c r="AK15" s="179"/>
      <c r="AL15" s="179"/>
    </row>
    <row r="16" spans="1:38" s="105" customFormat="1" ht="16.149999999999999" customHeight="1">
      <c r="A16" s="149" t="s">
        <v>54</v>
      </c>
      <c r="B16" s="152">
        <v>1218</v>
      </c>
      <c r="C16" s="152">
        <v>1152</v>
      </c>
      <c r="D16" s="151">
        <f t="shared" si="0"/>
        <v>94.581280788177338</v>
      </c>
      <c r="E16" s="152">
        <v>942</v>
      </c>
      <c r="F16" s="152">
        <v>997</v>
      </c>
      <c r="G16" s="151">
        <f t="shared" si="1"/>
        <v>105.83864118895967</v>
      </c>
      <c r="H16" s="121">
        <v>547</v>
      </c>
      <c r="I16" s="121">
        <v>456</v>
      </c>
      <c r="J16" s="151">
        <f t="shared" si="2"/>
        <v>83.363802559414992</v>
      </c>
      <c r="K16" s="152">
        <v>80</v>
      </c>
      <c r="L16" s="152">
        <v>133</v>
      </c>
      <c r="M16" s="151">
        <f t="shared" si="3"/>
        <v>166.25</v>
      </c>
      <c r="N16" s="121">
        <v>27</v>
      </c>
      <c r="O16" s="121">
        <v>0</v>
      </c>
      <c r="P16" s="151">
        <f t="shared" si="4"/>
        <v>0</v>
      </c>
      <c r="Q16" s="121">
        <v>758</v>
      </c>
      <c r="R16" s="121">
        <v>891</v>
      </c>
      <c r="S16" s="151">
        <f t="shared" si="5"/>
        <v>117.54617414248021</v>
      </c>
      <c r="T16" s="121">
        <v>430</v>
      </c>
      <c r="U16" s="121">
        <v>312</v>
      </c>
      <c r="V16" s="151">
        <f t="shared" si="6"/>
        <v>72.558139534883722</v>
      </c>
      <c r="W16" s="152">
        <v>291</v>
      </c>
      <c r="X16" s="152">
        <v>167</v>
      </c>
      <c r="Y16" s="151">
        <f t="shared" si="7"/>
        <v>57.388316151202744</v>
      </c>
      <c r="Z16" s="121">
        <v>241</v>
      </c>
      <c r="AA16" s="121">
        <v>144</v>
      </c>
      <c r="AB16" s="151">
        <f t="shared" si="8"/>
        <v>59.751037344398341</v>
      </c>
      <c r="AC16" s="178"/>
      <c r="AD16" s="163"/>
      <c r="AE16" s="163"/>
      <c r="AF16" s="163"/>
      <c r="AG16" s="179"/>
      <c r="AH16" s="179"/>
      <c r="AI16" s="179"/>
      <c r="AJ16" s="179"/>
      <c r="AK16" s="179"/>
      <c r="AL16" s="179"/>
    </row>
    <row r="17" spans="1:38" s="105" customFormat="1" ht="16.149999999999999" customHeight="1">
      <c r="A17" s="149" t="s">
        <v>55</v>
      </c>
      <c r="B17" s="152">
        <v>604</v>
      </c>
      <c r="C17" s="152">
        <v>791</v>
      </c>
      <c r="D17" s="151">
        <f t="shared" si="0"/>
        <v>130.96026490066225</v>
      </c>
      <c r="E17" s="152">
        <v>428</v>
      </c>
      <c r="F17" s="152">
        <v>599</v>
      </c>
      <c r="G17" s="151">
        <f t="shared" si="1"/>
        <v>139.95327102803739</v>
      </c>
      <c r="H17" s="121">
        <v>264</v>
      </c>
      <c r="I17" s="121">
        <v>199</v>
      </c>
      <c r="J17" s="151">
        <f t="shared" si="2"/>
        <v>75.378787878787875</v>
      </c>
      <c r="K17" s="152">
        <v>39</v>
      </c>
      <c r="L17" s="152">
        <v>77</v>
      </c>
      <c r="M17" s="151">
        <f t="shared" si="3"/>
        <v>197.43589743589746</v>
      </c>
      <c r="N17" s="121">
        <v>53</v>
      </c>
      <c r="O17" s="121">
        <v>94</v>
      </c>
      <c r="P17" s="151">
        <f t="shared" si="4"/>
        <v>177.35849056603774</v>
      </c>
      <c r="Q17" s="121">
        <v>398</v>
      </c>
      <c r="R17" s="121">
        <v>574</v>
      </c>
      <c r="S17" s="151">
        <f t="shared" si="5"/>
        <v>144.22110552763817</v>
      </c>
      <c r="T17" s="121">
        <v>294</v>
      </c>
      <c r="U17" s="121">
        <v>367</v>
      </c>
      <c r="V17" s="151">
        <f t="shared" si="6"/>
        <v>124.82993197278911</v>
      </c>
      <c r="W17" s="152">
        <v>163</v>
      </c>
      <c r="X17" s="152">
        <v>178</v>
      </c>
      <c r="Y17" s="151">
        <f t="shared" si="7"/>
        <v>109.20245398773005</v>
      </c>
      <c r="Z17" s="121">
        <v>126</v>
      </c>
      <c r="AA17" s="121">
        <v>150</v>
      </c>
      <c r="AB17" s="151">
        <f t="shared" si="8"/>
        <v>119.04761904761905</v>
      </c>
      <c r="AC17" s="178"/>
      <c r="AD17" s="163"/>
      <c r="AE17" s="163"/>
      <c r="AF17" s="163"/>
      <c r="AG17" s="179"/>
      <c r="AH17" s="179"/>
      <c r="AI17" s="179"/>
      <c r="AJ17" s="179"/>
      <c r="AK17" s="179"/>
      <c r="AL17" s="179"/>
    </row>
    <row r="18" spans="1:38" s="105" customFormat="1" ht="16.149999999999999" customHeight="1">
      <c r="A18" s="149" t="s">
        <v>56</v>
      </c>
      <c r="B18" s="152">
        <v>458</v>
      </c>
      <c r="C18" s="152">
        <v>380</v>
      </c>
      <c r="D18" s="151">
        <f t="shared" si="0"/>
        <v>82.969432314410483</v>
      </c>
      <c r="E18" s="152">
        <v>338</v>
      </c>
      <c r="F18" s="152">
        <v>352</v>
      </c>
      <c r="G18" s="151">
        <f t="shared" si="1"/>
        <v>104.14201183431953</v>
      </c>
      <c r="H18" s="121">
        <v>277</v>
      </c>
      <c r="I18" s="121">
        <v>156</v>
      </c>
      <c r="J18" s="151">
        <f t="shared" si="2"/>
        <v>56.317689530685925</v>
      </c>
      <c r="K18" s="152">
        <v>79</v>
      </c>
      <c r="L18" s="152">
        <v>94</v>
      </c>
      <c r="M18" s="151">
        <f t="shared" si="3"/>
        <v>118.98734177215189</v>
      </c>
      <c r="N18" s="121">
        <v>38</v>
      </c>
      <c r="O18" s="121">
        <v>24</v>
      </c>
      <c r="P18" s="151">
        <f t="shared" si="4"/>
        <v>63.157894736842103</v>
      </c>
      <c r="Q18" s="121">
        <v>291</v>
      </c>
      <c r="R18" s="121">
        <v>274</v>
      </c>
      <c r="S18" s="151">
        <f t="shared" si="5"/>
        <v>94.158075601374563</v>
      </c>
      <c r="T18" s="121">
        <v>101</v>
      </c>
      <c r="U18" s="121">
        <v>103</v>
      </c>
      <c r="V18" s="151">
        <f t="shared" si="6"/>
        <v>101.98019801980197</v>
      </c>
      <c r="W18" s="152">
        <v>77</v>
      </c>
      <c r="X18" s="152">
        <v>81</v>
      </c>
      <c r="Y18" s="151">
        <f t="shared" si="7"/>
        <v>105.1948051948052</v>
      </c>
      <c r="Z18" s="121">
        <v>51</v>
      </c>
      <c r="AA18" s="121">
        <v>73</v>
      </c>
      <c r="AB18" s="151">
        <f t="shared" si="8"/>
        <v>143.13725490196077</v>
      </c>
      <c r="AC18" s="178"/>
      <c r="AD18" s="163"/>
      <c r="AE18" s="163"/>
      <c r="AF18" s="163"/>
      <c r="AG18" s="179"/>
      <c r="AH18" s="179"/>
      <c r="AI18" s="179"/>
      <c r="AJ18" s="179"/>
      <c r="AK18" s="179"/>
      <c r="AL18" s="179"/>
    </row>
    <row r="19" spans="1:38" s="105" customFormat="1" ht="16.149999999999999" customHeight="1">
      <c r="A19" s="149" t="s">
        <v>57</v>
      </c>
      <c r="B19" s="152">
        <v>492</v>
      </c>
      <c r="C19" s="152">
        <v>480</v>
      </c>
      <c r="D19" s="151">
        <f t="shared" si="0"/>
        <v>97.560975609756099</v>
      </c>
      <c r="E19" s="152">
        <v>413</v>
      </c>
      <c r="F19" s="152">
        <v>475</v>
      </c>
      <c r="G19" s="151">
        <f t="shared" si="1"/>
        <v>115.01210653753027</v>
      </c>
      <c r="H19" s="121">
        <v>195</v>
      </c>
      <c r="I19" s="121">
        <v>142</v>
      </c>
      <c r="J19" s="151">
        <f t="shared" si="2"/>
        <v>72.820512820512818</v>
      </c>
      <c r="K19" s="152">
        <v>118</v>
      </c>
      <c r="L19" s="152">
        <v>62</v>
      </c>
      <c r="M19" s="151">
        <f t="shared" si="3"/>
        <v>52.542372881355938</v>
      </c>
      <c r="N19" s="121">
        <v>11</v>
      </c>
      <c r="O19" s="121">
        <v>28</v>
      </c>
      <c r="P19" s="151">
        <f t="shared" si="4"/>
        <v>254.54545454545453</v>
      </c>
      <c r="Q19" s="121">
        <v>357</v>
      </c>
      <c r="R19" s="121">
        <v>378</v>
      </c>
      <c r="S19" s="151">
        <f t="shared" si="5"/>
        <v>105.88235294117648</v>
      </c>
      <c r="T19" s="121">
        <v>163</v>
      </c>
      <c r="U19" s="121">
        <v>162</v>
      </c>
      <c r="V19" s="151">
        <f t="shared" si="6"/>
        <v>99.386503067484668</v>
      </c>
      <c r="W19" s="152">
        <v>159</v>
      </c>
      <c r="X19" s="152">
        <v>157</v>
      </c>
      <c r="Y19" s="151">
        <f t="shared" si="7"/>
        <v>98.742138364779876</v>
      </c>
      <c r="Z19" s="121">
        <v>110</v>
      </c>
      <c r="AA19" s="121">
        <v>122</v>
      </c>
      <c r="AB19" s="151">
        <f t="shared" si="8"/>
        <v>110.90909090909091</v>
      </c>
      <c r="AC19" s="178"/>
      <c r="AD19" s="163"/>
      <c r="AE19" s="163"/>
      <c r="AF19" s="163"/>
      <c r="AG19" s="179"/>
      <c r="AH19" s="179"/>
      <c r="AI19" s="179"/>
      <c r="AJ19" s="179"/>
      <c r="AK19" s="179"/>
      <c r="AL19" s="179"/>
    </row>
    <row r="20" spans="1:38" s="105" customFormat="1" ht="16.149999999999999" customHeight="1">
      <c r="A20" s="149" t="s">
        <v>58</v>
      </c>
      <c r="B20" s="152">
        <v>967</v>
      </c>
      <c r="C20" s="152">
        <v>1194</v>
      </c>
      <c r="D20" s="151">
        <f t="shared" si="0"/>
        <v>123.4746639089969</v>
      </c>
      <c r="E20" s="152">
        <v>623</v>
      </c>
      <c r="F20" s="152">
        <v>790</v>
      </c>
      <c r="G20" s="151">
        <f t="shared" si="1"/>
        <v>126.80577849117174</v>
      </c>
      <c r="H20" s="121">
        <v>334</v>
      </c>
      <c r="I20" s="121">
        <v>326</v>
      </c>
      <c r="J20" s="151">
        <f t="shared" si="2"/>
        <v>97.604790419161674</v>
      </c>
      <c r="K20" s="152">
        <v>82</v>
      </c>
      <c r="L20" s="152">
        <v>71</v>
      </c>
      <c r="M20" s="151">
        <f t="shared" si="3"/>
        <v>86.58536585365853</v>
      </c>
      <c r="N20" s="121">
        <v>111</v>
      </c>
      <c r="O20" s="121">
        <v>105</v>
      </c>
      <c r="P20" s="151">
        <f t="shared" si="4"/>
        <v>94.594594594594597</v>
      </c>
      <c r="Q20" s="121">
        <v>536</v>
      </c>
      <c r="R20" s="121">
        <v>675</v>
      </c>
      <c r="S20" s="151">
        <f t="shared" si="5"/>
        <v>125.93283582089552</v>
      </c>
      <c r="T20" s="121">
        <v>493</v>
      </c>
      <c r="U20" s="121">
        <v>578</v>
      </c>
      <c r="V20" s="151">
        <f t="shared" si="6"/>
        <v>117.24137931034481</v>
      </c>
      <c r="W20" s="152">
        <v>202</v>
      </c>
      <c r="X20" s="152">
        <v>191</v>
      </c>
      <c r="Y20" s="151">
        <f t="shared" si="7"/>
        <v>94.554455445544548</v>
      </c>
      <c r="Z20" s="121">
        <v>184</v>
      </c>
      <c r="AA20" s="121">
        <v>145</v>
      </c>
      <c r="AB20" s="151">
        <f t="shared" si="8"/>
        <v>78.804347826086953</v>
      </c>
      <c r="AC20" s="178"/>
      <c r="AD20" s="163"/>
      <c r="AE20" s="163"/>
      <c r="AF20" s="163"/>
      <c r="AG20" s="179"/>
      <c r="AH20" s="179"/>
      <c r="AI20" s="179"/>
      <c r="AJ20" s="179"/>
      <c r="AK20" s="179"/>
      <c r="AL20" s="179"/>
    </row>
    <row r="21" spans="1:38" s="105" customFormat="1" ht="16.149999999999999" customHeight="1">
      <c r="A21" s="149" t="s">
        <v>59</v>
      </c>
      <c r="B21" s="152">
        <v>539</v>
      </c>
      <c r="C21" s="152">
        <v>609</v>
      </c>
      <c r="D21" s="151">
        <f t="shared" si="0"/>
        <v>112.98701298701299</v>
      </c>
      <c r="E21" s="152">
        <v>454</v>
      </c>
      <c r="F21" s="152">
        <v>528</v>
      </c>
      <c r="G21" s="151">
        <f t="shared" si="1"/>
        <v>116.29955947136563</v>
      </c>
      <c r="H21" s="121">
        <v>249</v>
      </c>
      <c r="I21" s="121">
        <v>246</v>
      </c>
      <c r="J21" s="151">
        <f t="shared" si="2"/>
        <v>98.795180722891558</v>
      </c>
      <c r="K21" s="152">
        <v>80</v>
      </c>
      <c r="L21" s="152">
        <v>2</v>
      </c>
      <c r="M21" s="151">
        <f t="shared" si="3"/>
        <v>2.5</v>
      </c>
      <c r="N21" s="121">
        <v>78</v>
      </c>
      <c r="O21" s="121">
        <v>31</v>
      </c>
      <c r="P21" s="151">
        <f t="shared" si="4"/>
        <v>39.743589743589745</v>
      </c>
      <c r="Q21" s="121">
        <v>438</v>
      </c>
      <c r="R21" s="121">
        <v>518</v>
      </c>
      <c r="S21" s="151">
        <f t="shared" si="5"/>
        <v>118.2648401826484</v>
      </c>
      <c r="T21" s="121">
        <v>202</v>
      </c>
      <c r="U21" s="121">
        <v>232</v>
      </c>
      <c r="V21" s="151">
        <f t="shared" si="6"/>
        <v>114.85148514851484</v>
      </c>
      <c r="W21" s="152">
        <v>136</v>
      </c>
      <c r="X21" s="152">
        <v>158</v>
      </c>
      <c r="Y21" s="151">
        <f t="shared" si="7"/>
        <v>116.1764705882353</v>
      </c>
      <c r="Z21" s="121">
        <v>91</v>
      </c>
      <c r="AA21" s="121">
        <v>129</v>
      </c>
      <c r="AB21" s="151">
        <f t="shared" si="8"/>
        <v>141.75824175824175</v>
      </c>
      <c r="AC21" s="180"/>
      <c r="AD21" s="180"/>
      <c r="AE21" s="180"/>
      <c r="AF21" s="180"/>
      <c r="AG21" s="179"/>
      <c r="AH21" s="179"/>
      <c r="AI21" s="179"/>
      <c r="AJ21" s="179"/>
      <c r="AK21" s="179"/>
      <c r="AL21" s="179"/>
    </row>
    <row r="22" spans="1:38" s="105" customFormat="1" ht="16.149999999999999" customHeight="1">
      <c r="A22" s="149" t="s">
        <v>60</v>
      </c>
      <c r="B22" s="152">
        <v>672</v>
      </c>
      <c r="C22" s="152">
        <v>612</v>
      </c>
      <c r="D22" s="151">
        <f t="shared" si="0"/>
        <v>91.071428571428569</v>
      </c>
      <c r="E22" s="152">
        <v>519</v>
      </c>
      <c r="F22" s="152">
        <v>498</v>
      </c>
      <c r="G22" s="151">
        <f t="shared" si="1"/>
        <v>95.95375722543352</v>
      </c>
      <c r="H22" s="121">
        <v>344</v>
      </c>
      <c r="I22" s="121">
        <v>217</v>
      </c>
      <c r="J22" s="151">
        <f t="shared" si="2"/>
        <v>63.081395348837212</v>
      </c>
      <c r="K22" s="152">
        <v>117</v>
      </c>
      <c r="L22" s="152">
        <v>80</v>
      </c>
      <c r="M22" s="151">
        <f t="shared" si="3"/>
        <v>68.376068376068375</v>
      </c>
      <c r="N22" s="121">
        <v>153</v>
      </c>
      <c r="O22" s="121">
        <v>63</v>
      </c>
      <c r="P22" s="151">
        <f t="shared" si="4"/>
        <v>41.17647058823529</v>
      </c>
      <c r="Q22" s="121">
        <v>501</v>
      </c>
      <c r="R22" s="121">
        <v>404</v>
      </c>
      <c r="S22" s="151">
        <f t="shared" si="5"/>
        <v>80.638722554890222</v>
      </c>
      <c r="T22" s="121">
        <v>318</v>
      </c>
      <c r="U22" s="121">
        <v>210</v>
      </c>
      <c r="V22" s="151">
        <f t="shared" si="6"/>
        <v>66.037735849056602</v>
      </c>
      <c r="W22" s="152">
        <v>209</v>
      </c>
      <c r="X22" s="152">
        <v>110</v>
      </c>
      <c r="Y22" s="151">
        <f t="shared" si="7"/>
        <v>52.631578947368418</v>
      </c>
      <c r="Z22" s="121">
        <v>178</v>
      </c>
      <c r="AA22" s="121">
        <v>94</v>
      </c>
      <c r="AB22" s="151">
        <f t="shared" si="8"/>
        <v>52.80898876404494</v>
      </c>
      <c r="AC22" s="178"/>
      <c r="AD22" s="163"/>
      <c r="AE22" s="163"/>
      <c r="AF22" s="163"/>
      <c r="AG22" s="179"/>
      <c r="AH22" s="179"/>
      <c r="AI22" s="179"/>
      <c r="AJ22" s="179"/>
      <c r="AK22" s="179"/>
      <c r="AL22" s="179"/>
    </row>
    <row r="23" spans="1:38" s="105" customFormat="1" ht="16.149999999999999" customHeight="1">
      <c r="A23" s="149" t="s">
        <v>61</v>
      </c>
      <c r="B23" s="152">
        <v>842</v>
      </c>
      <c r="C23" s="152">
        <v>899</v>
      </c>
      <c r="D23" s="151">
        <f t="shared" si="0"/>
        <v>106.76959619952493</v>
      </c>
      <c r="E23" s="152">
        <v>610</v>
      </c>
      <c r="F23" s="152">
        <v>717</v>
      </c>
      <c r="G23" s="151">
        <f t="shared" si="1"/>
        <v>117.54098360655738</v>
      </c>
      <c r="H23" s="121">
        <v>423</v>
      </c>
      <c r="I23" s="121">
        <v>428</v>
      </c>
      <c r="J23" s="151">
        <f t="shared" si="2"/>
        <v>101.1820330969267</v>
      </c>
      <c r="K23" s="152">
        <v>84</v>
      </c>
      <c r="L23" s="152">
        <v>152</v>
      </c>
      <c r="M23" s="151">
        <f t="shared" si="3"/>
        <v>180.95238095238096</v>
      </c>
      <c r="N23" s="121">
        <v>44</v>
      </c>
      <c r="O23" s="121">
        <v>38</v>
      </c>
      <c r="P23" s="151">
        <f t="shared" si="4"/>
        <v>86.36363636363636</v>
      </c>
      <c r="Q23" s="121">
        <v>553</v>
      </c>
      <c r="R23" s="121">
        <v>629</v>
      </c>
      <c r="S23" s="151">
        <f t="shared" si="5"/>
        <v>113.74321880650994</v>
      </c>
      <c r="T23" s="121">
        <v>270</v>
      </c>
      <c r="U23" s="121">
        <v>302</v>
      </c>
      <c r="V23" s="151">
        <f t="shared" si="6"/>
        <v>111.85185185185185</v>
      </c>
      <c r="W23" s="152">
        <v>110</v>
      </c>
      <c r="X23" s="152">
        <v>140</v>
      </c>
      <c r="Y23" s="151">
        <f t="shared" si="7"/>
        <v>127.27272727272727</v>
      </c>
      <c r="Z23" s="121">
        <v>89</v>
      </c>
      <c r="AA23" s="121">
        <v>120</v>
      </c>
      <c r="AB23" s="151">
        <f t="shared" si="8"/>
        <v>134.83146067415731</v>
      </c>
      <c r="AC23" s="178"/>
      <c r="AD23" s="163"/>
      <c r="AE23" s="163"/>
      <c r="AF23" s="163"/>
      <c r="AG23" s="179"/>
      <c r="AH23" s="179"/>
      <c r="AI23" s="179"/>
      <c r="AJ23" s="179"/>
      <c r="AK23" s="179"/>
      <c r="AL23" s="179"/>
    </row>
    <row r="24" spans="1:38" s="105" customFormat="1" ht="16.149999999999999" customHeight="1">
      <c r="A24" s="149" t="s">
        <v>62</v>
      </c>
      <c r="B24" s="152">
        <v>596</v>
      </c>
      <c r="C24" s="152">
        <v>544</v>
      </c>
      <c r="D24" s="151">
        <f t="shared" si="0"/>
        <v>91.275167785234899</v>
      </c>
      <c r="E24" s="152">
        <v>517</v>
      </c>
      <c r="F24" s="152">
        <v>491</v>
      </c>
      <c r="G24" s="151">
        <f t="shared" si="1"/>
        <v>94.970986460348158</v>
      </c>
      <c r="H24" s="121">
        <v>252</v>
      </c>
      <c r="I24" s="121">
        <v>209</v>
      </c>
      <c r="J24" s="151">
        <f t="shared" si="2"/>
        <v>82.936507936507937</v>
      </c>
      <c r="K24" s="152">
        <v>25</v>
      </c>
      <c r="L24" s="152">
        <v>39</v>
      </c>
      <c r="M24" s="151">
        <f t="shared" si="3"/>
        <v>156</v>
      </c>
      <c r="N24" s="121">
        <v>48</v>
      </c>
      <c r="O24" s="121">
        <v>0</v>
      </c>
      <c r="P24" s="151">
        <f t="shared" si="4"/>
        <v>0</v>
      </c>
      <c r="Q24" s="121">
        <v>458</v>
      </c>
      <c r="R24" s="121">
        <v>439</v>
      </c>
      <c r="S24" s="151">
        <f t="shared" si="5"/>
        <v>95.851528384279476</v>
      </c>
      <c r="T24" s="121">
        <v>177</v>
      </c>
      <c r="U24" s="121">
        <v>107</v>
      </c>
      <c r="V24" s="151">
        <f t="shared" si="6"/>
        <v>60.451977401129945</v>
      </c>
      <c r="W24" s="152">
        <v>156</v>
      </c>
      <c r="X24" s="152">
        <v>80</v>
      </c>
      <c r="Y24" s="151">
        <f t="shared" si="7"/>
        <v>51.282051282051277</v>
      </c>
      <c r="Z24" s="121">
        <v>125</v>
      </c>
      <c r="AA24" s="121">
        <v>67</v>
      </c>
      <c r="AB24" s="151">
        <f t="shared" si="8"/>
        <v>53.6</v>
      </c>
      <c r="AC24" s="178"/>
      <c r="AD24" s="163"/>
      <c r="AE24" s="163"/>
      <c r="AF24" s="163"/>
      <c r="AG24" s="179"/>
      <c r="AH24" s="179"/>
      <c r="AI24" s="179"/>
      <c r="AJ24" s="179"/>
      <c r="AK24" s="179"/>
      <c r="AL24" s="179"/>
    </row>
    <row r="25" spans="1:38" s="105" customFormat="1" ht="16.149999999999999" customHeight="1">
      <c r="A25" s="149" t="s">
        <v>63</v>
      </c>
      <c r="B25" s="152">
        <v>378</v>
      </c>
      <c r="C25" s="152">
        <v>469</v>
      </c>
      <c r="D25" s="151">
        <f t="shared" si="0"/>
        <v>124.07407407407408</v>
      </c>
      <c r="E25" s="152">
        <v>293</v>
      </c>
      <c r="F25" s="152">
        <v>417</v>
      </c>
      <c r="G25" s="151">
        <f t="shared" si="1"/>
        <v>142.32081911262799</v>
      </c>
      <c r="H25" s="121">
        <v>98</v>
      </c>
      <c r="I25" s="121">
        <v>77</v>
      </c>
      <c r="J25" s="151">
        <f t="shared" si="2"/>
        <v>78.571428571428569</v>
      </c>
      <c r="K25" s="152">
        <v>5</v>
      </c>
      <c r="L25" s="152">
        <v>5</v>
      </c>
      <c r="M25" s="151">
        <f t="shared" si="3"/>
        <v>100</v>
      </c>
      <c r="N25" s="121">
        <v>76</v>
      </c>
      <c r="O25" s="121">
        <v>28</v>
      </c>
      <c r="P25" s="151">
        <f t="shared" si="4"/>
        <v>36.84210526315789</v>
      </c>
      <c r="Q25" s="121">
        <v>259</v>
      </c>
      <c r="R25" s="121">
        <v>353</v>
      </c>
      <c r="S25" s="151">
        <f t="shared" si="5"/>
        <v>136.29343629343629</v>
      </c>
      <c r="T25" s="121">
        <v>179</v>
      </c>
      <c r="U25" s="121">
        <v>164</v>
      </c>
      <c r="V25" s="151">
        <f t="shared" si="6"/>
        <v>91.620111731843579</v>
      </c>
      <c r="W25" s="152">
        <v>142</v>
      </c>
      <c r="X25" s="152">
        <v>121</v>
      </c>
      <c r="Y25" s="151">
        <f t="shared" si="7"/>
        <v>85.211267605633793</v>
      </c>
      <c r="Z25" s="121">
        <v>129</v>
      </c>
      <c r="AA25" s="121">
        <v>106</v>
      </c>
      <c r="AB25" s="151">
        <f t="shared" si="8"/>
        <v>82.170542635658919</v>
      </c>
      <c r="AC25" s="178"/>
      <c r="AD25" s="163"/>
      <c r="AE25" s="163"/>
      <c r="AF25" s="163"/>
      <c r="AG25" s="179"/>
      <c r="AH25" s="179"/>
      <c r="AI25" s="179"/>
      <c r="AJ25" s="179"/>
      <c r="AK25" s="179"/>
      <c r="AL25" s="179"/>
    </row>
    <row r="26" spans="1:38" s="105" customFormat="1" ht="16.149999999999999" customHeight="1">
      <c r="A26" s="149" t="s">
        <v>64</v>
      </c>
      <c r="B26" s="152">
        <v>564</v>
      </c>
      <c r="C26" s="152">
        <v>568</v>
      </c>
      <c r="D26" s="151">
        <f t="shared" si="0"/>
        <v>100.70921985815602</v>
      </c>
      <c r="E26" s="152">
        <v>331</v>
      </c>
      <c r="F26" s="152">
        <v>439</v>
      </c>
      <c r="G26" s="151">
        <f t="shared" si="1"/>
        <v>132.62839879154077</v>
      </c>
      <c r="H26" s="121">
        <v>195</v>
      </c>
      <c r="I26" s="121">
        <v>180</v>
      </c>
      <c r="J26" s="151">
        <f t="shared" si="2"/>
        <v>92.307692307692307</v>
      </c>
      <c r="K26" s="152">
        <v>59</v>
      </c>
      <c r="L26" s="152">
        <v>72</v>
      </c>
      <c r="M26" s="151">
        <f t="shared" si="3"/>
        <v>122.03389830508475</v>
      </c>
      <c r="N26" s="121">
        <v>23</v>
      </c>
      <c r="O26" s="121">
        <v>26</v>
      </c>
      <c r="P26" s="151">
        <f t="shared" si="4"/>
        <v>113.04347826086956</v>
      </c>
      <c r="Q26" s="121">
        <v>330</v>
      </c>
      <c r="R26" s="121">
        <v>431</v>
      </c>
      <c r="S26" s="151">
        <f t="shared" si="5"/>
        <v>130.60606060606062</v>
      </c>
      <c r="T26" s="121">
        <v>233</v>
      </c>
      <c r="U26" s="121">
        <v>183</v>
      </c>
      <c r="V26" s="151">
        <f t="shared" si="6"/>
        <v>78.540772532188839</v>
      </c>
      <c r="W26" s="152">
        <v>103</v>
      </c>
      <c r="X26" s="152">
        <v>89</v>
      </c>
      <c r="Y26" s="151">
        <f t="shared" si="7"/>
        <v>86.40776699029125</v>
      </c>
      <c r="Z26" s="121">
        <v>88</v>
      </c>
      <c r="AA26" s="121">
        <v>77</v>
      </c>
      <c r="AB26" s="151">
        <f t="shared" si="8"/>
        <v>87.5</v>
      </c>
      <c r="AC26" s="178"/>
      <c r="AD26" s="163"/>
      <c r="AE26" s="163"/>
      <c r="AF26" s="163"/>
      <c r="AG26" s="179"/>
      <c r="AH26" s="179"/>
      <c r="AI26" s="179"/>
      <c r="AJ26" s="179"/>
      <c r="AK26" s="179"/>
      <c r="AL26" s="179"/>
    </row>
    <row r="27" spans="1:38" s="105" customFormat="1" ht="16.149999999999999" customHeight="1">
      <c r="A27" s="149" t="s">
        <v>65</v>
      </c>
      <c r="B27" s="152">
        <v>426</v>
      </c>
      <c r="C27" s="152">
        <v>588</v>
      </c>
      <c r="D27" s="151">
        <f t="shared" si="0"/>
        <v>138.02816901408451</v>
      </c>
      <c r="E27" s="152">
        <v>322</v>
      </c>
      <c r="F27" s="152">
        <v>490</v>
      </c>
      <c r="G27" s="151">
        <f t="shared" si="1"/>
        <v>152.17391304347828</v>
      </c>
      <c r="H27" s="121">
        <v>81</v>
      </c>
      <c r="I27" s="121">
        <v>92</v>
      </c>
      <c r="J27" s="151">
        <f t="shared" si="2"/>
        <v>113.58024691358024</v>
      </c>
      <c r="K27" s="152">
        <v>22</v>
      </c>
      <c r="L27" s="152">
        <v>33</v>
      </c>
      <c r="M27" s="151">
        <f t="shared" si="3"/>
        <v>150</v>
      </c>
      <c r="N27" s="121">
        <v>7</v>
      </c>
      <c r="O27" s="121">
        <v>6</v>
      </c>
      <c r="P27" s="151">
        <f t="shared" si="4"/>
        <v>85.714285714285708</v>
      </c>
      <c r="Q27" s="121">
        <v>280</v>
      </c>
      <c r="R27" s="121">
        <v>409</v>
      </c>
      <c r="S27" s="151">
        <f t="shared" si="5"/>
        <v>146.07142857142856</v>
      </c>
      <c r="T27" s="121">
        <v>247</v>
      </c>
      <c r="U27" s="121">
        <v>183</v>
      </c>
      <c r="V27" s="151">
        <f t="shared" si="6"/>
        <v>74.089068825910928</v>
      </c>
      <c r="W27" s="152">
        <v>183</v>
      </c>
      <c r="X27" s="152">
        <v>94</v>
      </c>
      <c r="Y27" s="151">
        <f t="shared" si="7"/>
        <v>51.366120218579233</v>
      </c>
      <c r="Z27" s="121">
        <v>169</v>
      </c>
      <c r="AA27" s="121">
        <v>77</v>
      </c>
      <c r="AB27" s="151">
        <f t="shared" si="8"/>
        <v>45.562130177514796</v>
      </c>
      <c r="AC27" s="178"/>
      <c r="AD27" s="163"/>
      <c r="AE27" s="163"/>
      <c r="AF27" s="163"/>
      <c r="AG27" s="179"/>
      <c r="AH27" s="179"/>
      <c r="AI27" s="179"/>
      <c r="AJ27" s="179"/>
      <c r="AK27" s="179"/>
      <c r="AL27" s="179"/>
    </row>
    <row r="28" spans="1:38" s="105" customFormat="1" ht="16.149999999999999" customHeight="1">
      <c r="A28" s="149" t="s">
        <v>66</v>
      </c>
      <c r="B28" s="152">
        <v>1260</v>
      </c>
      <c r="C28" s="152">
        <v>1615</v>
      </c>
      <c r="D28" s="151">
        <f t="shared" si="0"/>
        <v>128.17460317460319</v>
      </c>
      <c r="E28" s="152">
        <v>665</v>
      </c>
      <c r="F28" s="152">
        <v>1027</v>
      </c>
      <c r="G28" s="151">
        <f t="shared" si="1"/>
        <v>154.4360902255639</v>
      </c>
      <c r="H28" s="121">
        <v>350</v>
      </c>
      <c r="I28" s="121">
        <v>226</v>
      </c>
      <c r="J28" s="151">
        <f t="shared" si="2"/>
        <v>64.571428571428569</v>
      </c>
      <c r="K28" s="152">
        <v>15</v>
      </c>
      <c r="L28" s="152">
        <v>29</v>
      </c>
      <c r="M28" s="151">
        <f t="shared" si="3"/>
        <v>193.33333333333334</v>
      </c>
      <c r="N28" s="121">
        <v>18</v>
      </c>
      <c r="O28" s="121">
        <v>0</v>
      </c>
      <c r="P28" s="151">
        <f t="shared" si="4"/>
        <v>0</v>
      </c>
      <c r="Q28" s="121">
        <v>393</v>
      </c>
      <c r="R28" s="121">
        <v>743</v>
      </c>
      <c r="S28" s="151">
        <f t="shared" si="5"/>
        <v>189.05852417302799</v>
      </c>
      <c r="T28" s="121">
        <v>685</v>
      </c>
      <c r="U28" s="121">
        <v>826</v>
      </c>
      <c r="V28" s="151">
        <f t="shared" si="6"/>
        <v>120.58394160583941</v>
      </c>
      <c r="W28" s="152">
        <v>332</v>
      </c>
      <c r="X28" s="152">
        <v>299</v>
      </c>
      <c r="Y28" s="151">
        <f t="shared" si="7"/>
        <v>90.060240963855421</v>
      </c>
      <c r="Z28" s="121">
        <v>278</v>
      </c>
      <c r="AA28" s="121">
        <v>253</v>
      </c>
      <c r="AB28" s="151">
        <f t="shared" si="8"/>
        <v>91.007194244604321</v>
      </c>
      <c r="AC28" s="178"/>
      <c r="AD28" s="163"/>
      <c r="AE28" s="163"/>
      <c r="AF28" s="163"/>
      <c r="AG28" s="179"/>
      <c r="AH28" s="179"/>
      <c r="AI28" s="179"/>
      <c r="AJ28" s="179"/>
      <c r="AK28" s="179"/>
      <c r="AL28" s="179"/>
    </row>
    <row r="29" spans="1:38" ht="18" customHeight="1">
      <c r="B29" s="108"/>
      <c r="E29" s="108"/>
      <c r="J29" s="151"/>
      <c r="X29" s="342"/>
      <c r="Y29" s="342"/>
    </row>
  </sheetData>
  <mergeCells count="12">
    <mergeCell ref="B1:M1"/>
    <mergeCell ref="B2:M2"/>
    <mergeCell ref="B4:D5"/>
    <mergeCell ref="E4:G5"/>
    <mergeCell ref="H4:J5"/>
    <mergeCell ref="K4:M5"/>
    <mergeCell ref="N4:P5"/>
    <mergeCell ref="Z4:AB5"/>
    <mergeCell ref="X29:Y29"/>
    <mergeCell ref="Q4:S5"/>
    <mergeCell ref="T4:V5"/>
    <mergeCell ref="W4:Y5"/>
  </mergeCells>
  <phoneticPr fontId="75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M12" sqref="M12"/>
      <selection pane="topRight" activeCell="M12" sqref="M12"/>
      <selection pane="bottomLeft" activeCell="M12" sqref="M12"/>
      <selection pane="bottomRight" activeCell="H4" sqref="H4:H5"/>
    </sheetView>
  </sheetViews>
  <sheetFormatPr defaultRowHeight="14.25"/>
  <cols>
    <col min="1" max="1" width="20.7109375" style="49" customWidth="1"/>
    <col min="2" max="2" width="13" style="49" customWidth="1"/>
    <col min="3" max="3" width="9.85546875" style="49" customWidth="1"/>
    <col min="4" max="4" width="8.28515625" style="49" customWidth="1"/>
    <col min="5" max="6" width="11.7109375" style="49" customWidth="1"/>
    <col min="7" max="7" width="7.42578125" style="49" customWidth="1"/>
    <col min="8" max="8" width="11.85546875" style="49" customWidth="1"/>
    <col min="9" max="9" width="11" style="49" customWidth="1"/>
    <col min="10" max="10" width="7.42578125" style="49" customWidth="1"/>
    <col min="11" max="12" width="9.42578125" style="49" customWidth="1"/>
    <col min="13" max="13" width="9" style="49" customWidth="1"/>
    <col min="14" max="14" width="10" style="49" customWidth="1"/>
    <col min="15" max="15" width="9.140625" style="49"/>
    <col min="16" max="16" width="8.140625" style="49" customWidth="1"/>
    <col min="17" max="18" width="9.5703125" style="49" customWidth="1"/>
    <col min="19" max="19" width="8.140625" style="49" customWidth="1"/>
    <col min="20" max="20" width="10.5703125" style="49" customWidth="1"/>
    <col min="21" max="21" width="10.7109375" style="49" customWidth="1"/>
    <col min="22" max="22" width="8.140625" style="49" customWidth="1"/>
    <col min="23" max="23" width="8.28515625" style="49" customWidth="1"/>
    <col min="24" max="24" width="8.42578125" style="49" customWidth="1"/>
    <col min="25" max="25" width="8.28515625" style="49" customWidth="1"/>
    <col min="26" max="16384" width="9.140625" style="49"/>
  </cols>
  <sheetData>
    <row r="1" spans="1:32" s="25" customFormat="1" ht="73.5" customHeight="1">
      <c r="B1" s="254" t="s">
        <v>95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4"/>
      <c r="O1" s="24"/>
      <c r="P1" s="24"/>
      <c r="Q1" s="24"/>
      <c r="R1" s="24"/>
      <c r="S1" s="24"/>
      <c r="T1" s="24"/>
      <c r="U1" s="24"/>
      <c r="V1" s="24"/>
      <c r="W1" s="24"/>
      <c r="X1" s="246"/>
      <c r="Y1" s="246"/>
      <c r="Z1" s="122"/>
      <c r="AB1" s="144" t="s">
        <v>22</v>
      </c>
    </row>
    <row r="2" spans="1:32" s="28" customFormat="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33" t="s">
        <v>6</v>
      </c>
      <c r="N2" s="133"/>
      <c r="O2" s="26"/>
      <c r="P2" s="26"/>
      <c r="Q2" s="27"/>
      <c r="R2" s="27"/>
      <c r="S2" s="27"/>
      <c r="T2" s="27"/>
      <c r="U2" s="27"/>
      <c r="V2" s="27"/>
      <c r="X2" s="244"/>
      <c r="Y2" s="244"/>
      <c r="Z2" s="252"/>
      <c r="AA2" s="252"/>
      <c r="AB2" s="253" t="s">
        <v>6</v>
      </c>
      <c r="AC2" s="253"/>
    </row>
    <row r="3" spans="1:32" s="30" customFormat="1" ht="67.5" customHeight="1">
      <c r="A3" s="255"/>
      <c r="B3" s="245" t="s">
        <v>31</v>
      </c>
      <c r="C3" s="245"/>
      <c r="D3" s="245"/>
      <c r="E3" s="245" t="s">
        <v>32</v>
      </c>
      <c r="F3" s="245"/>
      <c r="G3" s="245"/>
      <c r="H3" s="245" t="s">
        <v>117</v>
      </c>
      <c r="I3" s="245"/>
      <c r="J3" s="245"/>
      <c r="K3" s="245" t="s">
        <v>11</v>
      </c>
      <c r="L3" s="245"/>
      <c r="M3" s="245"/>
      <c r="N3" s="245" t="s">
        <v>12</v>
      </c>
      <c r="O3" s="245"/>
      <c r="P3" s="245"/>
      <c r="Q3" s="248" t="s">
        <v>10</v>
      </c>
      <c r="R3" s="249"/>
      <c r="S3" s="250"/>
      <c r="T3" s="245" t="s">
        <v>26</v>
      </c>
      <c r="U3" s="245"/>
      <c r="V3" s="245"/>
      <c r="W3" s="245" t="s">
        <v>13</v>
      </c>
      <c r="X3" s="245"/>
      <c r="Y3" s="245"/>
      <c r="Z3" s="245" t="s">
        <v>17</v>
      </c>
      <c r="AA3" s="245"/>
      <c r="AB3" s="245"/>
    </row>
    <row r="4" spans="1:32" s="31" customFormat="1" ht="19.5" customHeight="1">
      <c r="A4" s="255"/>
      <c r="B4" s="251" t="s">
        <v>24</v>
      </c>
      <c r="C4" s="251" t="s">
        <v>36</v>
      </c>
      <c r="D4" s="247" t="s">
        <v>3</v>
      </c>
      <c r="E4" s="251" t="s">
        <v>24</v>
      </c>
      <c r="F4" s="251" t="s">
        <v>36</v>
      </c>
      <c r="G4" s="247" t="s">
        <v>3</v>
      </c>
      <c r="H4" s="251" t="s">
        <v>24</v>
      </c>
      <c r="I4" s="251" t="s">
        <v>36</v>
      </c>
      <c r="J4" s="247" t="s">
        <v>3</v>
      </c>
      <c r="K4" s="251" t="s">
        <v>24</v>
      </c>
      <c r="L4" s="251" t="s">
        <v>36</v>
      </c>
      <c r="M4" s="247" t="s">
        <v>3</v>
      </c>
      <c r="N4" s="251" t="s">
        <v>24</v>
      </c>
      <c r="O4" s="251" t="s">
        <v>36</v>
      </c>
      <c r="P4" s="247" t="s">
        <v>3</v>
      </c>
      <c r="Q4" s="251" t="s">
        <v>24</v>
      </c>
      <c r="R4" s="251" t="s">
        <v>36</v>
      </c>
      <c r="S4" s="247" t="s">
        <v>3</v>
      </c>
      <c r="T4" s="251" t="s">
        <v>24</v>
      </c>
      <c r="U4" s="251" t="s">
        <v>36</v>
      </c>
      <c r="V4" s="247" t="s">
        <v>3</v>
      </c>
      <c r="W4" s="251" t="s">
        <v>24</v>
      </c>
      <c r="X4" s="251" t="s">
        <v>36</v>
      </c>
      <c r="Y4" s="247" t="s">
        <v>3</v>
      </c>
      <c r="Z4" s="251" t="s">
        <v>24</v>
      </c>
      <c r="AA4" s="251" t="s">
        <v>36</v>
      </c>
      <c r="AB4" s="247" t="s">
        <v>3</v>
      </c>
    </row>
    <row r="5" spans="1:32" s="31" customFormat="1" ht="15.75" customHeight="1">
      <c r="A5" s="255"/>
      <c r="B5" s="251"/>
      <c r="C5" s="251"/>
      <c r="D5" s="247"/>
      <c r="E5" s="251"/>
      <c r="F5" s="251"/>
      <c r="G5" s="247"/>
      <c r="H5" s="251"/>
      <c r="I5" s="251"/>
      <c r="J5" s="247"/>
      <c r="K5" s="251"/>
      <c r="L5" s="251"/>
      <c r="M5" s="247"/>
      <c r="N5" s="251"/>
      <c r="O5" s="251"/>
      <c r="P5" s="247"/>
      <c r="Q5" s="251"/>
      <c r="R5" s="251"/>
      <c r="S5" s="247"/>
      <c r="T5" s="251"/>
      <c r="U5" s="251"/>
      <c r="V5" s="247"/>
      <c r="W5" s="251"/>
      <c r="X5" s="251"/>
      <c r="Y5" s="247"/>
      <c r="Z5" s="251"/>
      <c r="AA5" s="251"/>
      <c r="AB5" s="247"/>
    </row>
    <row r="6" spans="1:32" s="125" customFormat="1" ht="11.25" customHeight="1">
      <c r="A6" s="123" t="s">
        <v>4</v>
      </c>
      <c r="B6" s="124">
        <v>1</v>
      </c>
      <c r="C6" s="124">
        <v>2</v>
      </c>
      <c r="D6" s="124">
        <v>3</v>
      </c>
      <c r="E6" s="124">
        <v>4</v>
      </c>
      <c r="F6" s="124">
        <v>5</v>
      </c>
      <c r="G6" s="124">
        <v>6</v>
      </c>
      <c r="H6" s="124">
        <v>7</v>
      </c>
      <c r="I6" s="124">
        <v>8</v>
      </c>
      <c r="J6" s="124">
        <v>9</v>
      </c>
      <c r="K6" s="124">
        <v>10</v>
      </c>
      <c r="L6" s="124">
        <v>11</v>
      </c>
      <c r="M6" s="124">
        <v>12</v>
      </c>
      <c r="N6" s="124">
        <v>13</v>
      </c>
      <c r="O6" s="124">
        <v>14</v>
      </c>
      <c r="P6" s="124">
        <v>15</v>
      </c>
      <c r="Q6" s="124">
        <v>16</v>
      </c>
      <c r="R6" s="124">
        <v>17</v>
      </c>
      <c r="S6" s="124">
        <v>18</v>
      </c>
      <c r="T6" s="124">
        <v>19</v>
      </c>
      <c r="U6" s="124">
        <v>20</v>
      </c>
      <c r="V6" s="124">
        <v>21</v>
      </c>
      <c r="W6" s="124">
        <v>22</v>
      </c>
      <c r="X6" s="124">
        <v>23</v>
      </c>
      <c r="Y6" s="124">
        <v>24</v>
      </c>
      <c r="Z6" s="124">
        <v>25</v>
      </c>
      <c r="AA6" s="124">
        <v>26</v>
      </c>
      <c r="AB6" s="124">
        <v>27</v>
      </c>
    </row>
    <row r="7" spans="1:32" s="38" customFormat="1" ht="18" customHeight="1">
      <c r="A7" s="103" t="s">
        <v>67</v>
      </c>
      <c r="B7" s="35">
        <v>8176</v>
      </c>
      <c r="C7" s="35">
        <v>7997</v>
      </c>
      <c r="D7" s="36">
        <v>97.8</v>
      </c>
      <c r="E7" s="35">
        <v>6432</v>
      </c>
      <c r="F7" s="35">
        <v>6593</v>
      </c>
      <c r="G7" s="36">
        <v>102.5</v>
      </c>
      <c r="H7" s="35">
        <v>1844</v>
      </c>
      <c r="I7" s="35">
        <v>1538</v>
      </c>
      <c r="J7" s="36">
        <v>83.4</v>
      </c>
      <c r="K7" s="35">
        <v>397</v>
      </c>
      <c r="L7" s="35">
        <v>387</v>
      </c>
      <c r="M7" s="36">
        <v>97.5</v>
      </c>
      <c r="N7" s="35">
        <v>371</v>
      </c>
      <c r="O7" s="35">
        <v>193</v>
      </c>
      <c r="P7" s="36">
        <v>52</v>
      </c>
      <c r="Q7" s="35">
        <v>5251</v>
      </c>
      <c r="R7" s="35">
        <v>5604</v>
      </c>
      <c r="S7" s="36">
        <v>106.7</v>
      </c>
      <c r="T7" s="35">
        <v>3960</v>
      </c>
      <c r="U7" s="35">
        <v>3260</v>
      </c>
      <c r="V7" s="36">
        <v>82.3</v>
      </c>
      <c r="W7" s="35">
        <v>2584</v>
      </c>
      <c r="X7" s="35">
        <v>2015</v>
      </c>
      <c r="Y7" s="36">
        <v>78</v>
      </c>
      <c r="Z7" s="35">
        <v>2133</v>
      </c>
      <c r="AA7" s="35">
        <v>1655</v>
      </c>
      <c r="AB7" s="36">
        <v>77.599999999999994</v>
      </c>
      <c r="AC7" s="37"/>
      <c r="AF7" s="45"/>
    </row>
    <row r="8" spans="1:32" s="45" customFormat="1" ht="18" customHeight="1">
      <c r="A8" s="135" t="s">
        <v>47</v>
      </c>
      <c r="B8" s="40">
        <v>387</v>
      </c>
      <c r="C8" s="40">
        <v>485</v>
      </c>
      <c r="D8" s="41">
        <v>125.32299741602067</v>
      </c>
      <c r="E8" s="40">
        <v>362</v>
      </c>
      <c r="F8" s="40">
        <v>477</v>
      </c>
      <c r="G8" s="41">
        <v>131.76795580110496</v>
      </c>
      <c r="H8" s="40">
        <v>96</v>
      </c>
      <c r="I8" s="40">
        <v>78</v>
      </c>
      <c r="J8" s="41">
        <v>81.25</v>
      </c>
      <c r="K8" s="40">
        <v>7</v>
      </c>
      <c r="L8" s="40">
        <v>22</v>
      </c>
      <c r="M8" s="41">
        <v>314.28571428571428</v>
      </c>
      <c r="N8" s="40">
        <v>35</v>
      </c>
      <c r="O8" s="40">
        <v>26</v>
      </c>
      <c r="P8" s="41">
        <v>74.285714285714292</v>
      </c>
      <c r="Q8" s="40">
        <v>330</v>
      </c>
      <c r="R8" s="134">
        <v>462</v>
      </c>
      <c r="S8" s="41">
        <v>140</v>
      </c>
      <c r="T8" s="40">
        <v>159</v>
      </c>
      <c r="U8" s="134">
        <v>168</v>
      </c>
      <c r="V8" s="41">
        <v>105.66037735849056</v>
      </c>
      <c r="W8" s="40">
        <v>155</v>
      </c>
      <c r="X8" s="134">
        <v>165</v>
      </c>
      <c r="Y8" s="41">
        <v>106.45161290322579</v>
      </c>
      <c r="Z8" s="40">
        <v>118</v>
      </c>
      <c r="AA8" s="134">
        <v>139</v>
      </c>
      <c r="AB8" s="41">
        <v>117.79661016949152</v>
      </c>
      <c r="AC8" s="37"/>
      <c r="AD8" s="44"/>
    </row>
    <row r="9" spans="1:32" s="46" customFormat="1" ht="18" customHeight="1">
      <c r="A9" s="135" t="s">
        <v>48</v>
      </c>
      <c r="B9" s="40">
        <v>345</v>
      </c>
      <c r="C9" s="40">
        <v>305</v>
      </c>
      <c r="D9" s="41">
        <v>88.405797101449281</v>
      </c>
      <c r="E9" s="40">
        <v>263</v>
      </c>
      <c r="F9" s="40">
        <v>257</v>
      </c>
      <c r="G9" s="41">
        <v>97.718631178707227</v>
      </c>
      <c r="H9" s="40">
        <v>90</v>
      </c>
      <c r="I9" s="40">
        <v>64</v>
      </c>
      <c r="J9" s="41">
        <v>71.111111111111114</v>
      </c>
      <c r="K9" s="40">
        <v>25</v>
      </c>
      <c r="L9" s="40">
        <v>36</v>
      </c>
      <c r="M9" s="41">
        <v>144</v>
      </c>
      <c r="N9" s="40">
        <v>33</v>
      </c>
      <c r="O9" s="40">
        <v>7</v>
      </c>
      <c r="P9" s="41">
        <v>21.212121212121211</v>
      </c>
      <c r="Q9" s="40">
        <v>226</v>
      </c>
      <c r="R9" s="134">
        <v>242</v>
      </c>
      <c r="S9" s="41">
        <v>107.07964601769913</v>
      </c>
      <c r="T9" s="40">
        <v>138</v>
      </c>
      <c r="U9" s="134">
        <v>142</v>
      </c>
      <c r="V9" s="41">
        <v>102.89855072463767</v>
      </c>
      <c r="W9" s="40">
        <v>88</v>
      </c>
      <c r="X9" s="134">
        <v>100</v>
      </c>
      <c r="Y9" s="41">
        <v>113.63636363636364</v>
      </c>
      <c r="Z9" s="40">
        <v>77</v>
      </c>
      <c r="AA9" s="134">
        <v>72</v>
      </c>
      <c r="AB9" s="41">
        <v>93.506493506493499</v>
      </c>
      <c r="AC9" s="37"/>
      <c r="AD9" s="44"/>
    </row>
    <row r="10" spans="1:32" s="45" customFormat="1" ht="18" customHeight="1">
      <c r="A10" s="135" t="s">
        <v>49</v>
      </c>
      <c r="B10" s="40">
        <v>280</v>
      </c>
      <c r="C10" s="40">
        <v>201</v>
      </c>
      <c r="D10" s="41">
        <v>71.785714285714292</v>
      </c>
      <c r="E10" s="40">
        <v>274</v>
      </c>
      <c r="F10" s="40">
        <v>197</v>
      </c>
      <c r="G10" s="41">
        <v>71.897810218978094</v>
      </c>
      <c r="H10" s="40">
        <v>119</v>
      </c>
      <c r="I10" s="40">
        <v>56</v>
      </c>
      <c r="J10" s="41">
        <v>47.058823529411761</v>
      </c>
      <c r="K10" s="40">
        <v>57</v>
      </c>
      <c r="L10" s="40">
        <v>30</v>
      </c>
      <c r="M10" s="41">
        <v>52.631578947368418</v>
      </c>
      <c r="N10" s="40">
        <v>41</v>
      </c>
      <c r="O10" s="40">
        <v>10</v>
      </c>
      <c r="P10" s="41">
        <v>24.390243902439025</v>
      </c>
      <c r="Q10" s="40">
        <v>248</v>
      </c>
      <c r="R10" s="134">
        <v>188</v>
      </c>
      <c r="S10" s="41">
        <v>75.806451612903231</v>
      </c>
      <c r="T10" s="40">
        <v>68</v>
      </c>
      <c r="U10" s="134">
        <v>68</v>
      </c>
      <c r="V10" s="41">
        <v>100</v>
      </c>
      <c r="W10" s="40">
        <v>64</v>
      </c>
      <c r="X10" s="134">
        <v>66</v>
      </c>
      <c r="Y10" s="41">
        <v>103.125</v>
      </c>
      <c r="Z10" s="40">
        <v>49</v>
      </c>
      <c r="AA10" s="134">
        <v>45</v>
      </c>
      <c r="AB10" s="41">
        <v>91.83673469387756</v>
      </c>
      <c r="AC10" s="37"/>
      <c r="AD10" s="44"/>
    </row>
    <row r="11" spans="1:32" s="45" customFormat="1" ht="18" customHeight="1">
      <c r="A11" s="135" t="s">
        <v>50</v>
      </c>
      <c r="B11" s="40">
        <v>232</v>
      </c>
      <c r="C11" s="40">
        <v>247</v>
      </c>
      <c r="D11" s="41">
        <v>106.46551724137932</v>
      </c>
      <c r="E11" s="40">
        <v>218</v>
      </c>
      <c r="F11" s="40">
        <v>237</v>
      </c>
      <c r="G11" s="41">
        <v>108.71559633027523</v>
      </c>
      <c r="H11" s="40">
        <v>87</v>
      </c>
      <c r="I11" s="40">
        <v>72</v>
      </c>
      <c r="J11" s="41">
        <v>82.758620689655174</v>
      </c>
      <c r="K11" s="40">
        <v>16</v>
      </c>
      <c r="L11" s="40">
        <v>14</v>
      </c>
      <c r="M11" s="41">
        <v>87.5</v>
      </c>
      <c r="N11" s="40">
        <v>6</v>
      </c>
      <c r="O11" s="40">
        <v>2</v>
      </c>
      <c r="P11" s="41">
        <v>33.333333333333329</v>
      </c>
      <c r="Q11" s="40">
        <v>200</v>
      </c>
      <c r="R11" s="134">
        <v>213</v>
      </c>
      <c r="S11" s="41">
        <v>106.5</v>
      </c>
      <c r="T11" s="40">
        <v>90</v>
      </c>
      <c r="U11" s="134">
        <v>99</v>
      </c>
      <c r="V11" s="41">
        <v>110</v>
      </c>
      <c r="W11" s="40">
        <v>84</v>
      </c>
      <c r="X11" s="134">
        <v>96</v>
      </c>
      <c r="Y11" s="41">
        <v>114.28571428571428</v>
      </c>
      <c r="Z11" s="40">
        <v>62</v>
      </c>
      <c r="AA11" s="134">
        <v>75</v>
      </c>
      <c r="AB11" s="41">
        <v>120.96774193548387</v>
      </c>
      <c r="AC11" s="37"/>
      <c r="AD11" s="44"/>
    </row>
    <row r="12" spans="1:32" s="45" customFormat="1" ht="18" customHeight="1">
      <c r="A12" s="135" t="s">
        <v>51</v>
      </c>
      <c r="B12" s="40">
        <v>115</v>
      </c>
      <c r="C12" s="40">
        <v>73</v>
      </c>
      <c r="D12" s="41">
        <v>63.478260869565219</v>
      </c>
      <c r="E12" s="40">
        <v>111</v>
      </c>
      <c r="F12" s="40">
        <v>69</v>
      </c>
      <c r="G12" s="41">
        <v>62.162162162162161</v>
      </c>
      <c r="H12" s="40">
        <v>26</v>
      </c>
      <c r="I12" s="40">
        <v>14</v>
      </c>
      <c r="J12" s="41">
        <v>53.846153846153847</v>
      </c>
      <c r="K12" s="40">
        <v>7</v>
      </c>
      <c r="L12" s="40">
        <v>3</v>
      </c>
      <c r="M12" s="41">
        <v>42.857142857142854</v>
      </c>
      <c r="N12" s="40">
        <v>9</v>
      </c>
      <c r="O12" s="40">
        <v>7</v>
      </c>
      <c r="P12" s="41">
        <v>77.777777777777786</v>
      </c>
      <c r="Q12" s="40">
        <v>97</v>
      </c>
      <c r="R12" s="134">
        <v>66</v>
      </c>
      <c r="S12" s="41">
        <v>68.041237113402062</v>
      </c>
      <c r="T12" s="40">
        <v>40</v>
      </c>
      <c r="U12" s="134">
        <v>23</v>
      </c>
      <c r="V12" s="41">
        <v>57.5</v>
      </c>
      <c r="W12" s="40">
        <v>36</v>
      </c>
      <c r="X12" s="134">
        <v>20</v>
      </c>
      <c r="Y12" s="41">
        <v>55.555555555555557</v>
      </c>
      <c r="Z12" s="40">
        <v>32</v>
      </c>
      <c r="AA12" s="134">
        <v>20</v>
      </c>
      <c r="AB12" s="41">
        <v>62.5</v>
      </c>
      <c r="AC12" s="37"/>
      <c r="AD12" s="44"/>
    </row>
    <row r="13" spans="1:32" s="45" customFormat="1" ht="18" customHeight="1">
      <c r="A13" s="135" t="s">
        <v>52</v>
      </c>
      <c r="B13" s="40">
        <v>134</v>
      </c>
      <c r="C13" s="40">
        <v>117</v>
      </c>
      <c r="D13" s="41">
        <v>87.31343283582089</v>
      </c>
      <c r="E13" s="40">
        <v>115</v>
      </c>
      <c r="F13" s="40">
        <v>106</v>
      </c>
      <c r="G13" s="41">
        <v>92.173913043478265</v>
      </c>
      <c r="H13" s="40">
        <v>23</v>
      </c>
      <c r="I13" s="40">
        <v>17</v>
      </c>
      <c r="J13" s="41">
        <v>73.91304347826086</v>
      </c>
      <c r="K13" s="40">
        <v>8</v>
      </c>
      <c r="L13" s="40">
        <v>6</v>
      </c>
      <c r="M13" s="41">
        <v>75</v>
      </c>
      <c r="N13" s="40">
        <v>16</v>
      </c>
      <c r="O13" s="40">
        <v>11</v>
      </c>
      <c r="P13" s="41">
        <v>68.75</v>
      </c>
      <c r="Q13" s="40">
        <v>108</v>
      </c>
      <c r="R13" s="134">
        <v>90</v>
      </c>
      <c r="S13" s="41">
        <v>83.333333333333343</v>
      </c>
      <c r="T13" s="40">
        <v>54</v>
      </c>
      <c r="U13" s="134">
        <v>46</v>
      </c>
      <c r="V13" s="41">
        <v>85.18518518518519</v>
      </c>
      <c r="W13" s="40">
        <v>48</v>
      </c>
      <c r="X13" s="134">
        <v>39</v>
      </c>
      <c r="Y13" s="41">
        <v>81.25</v>
      </c>
      <c r="Z13" s="40">
        <v>41</v>
      </c>
      <c r="AA13" s="134">
        <v>31</v>
      </c>
      <c r="AB13" s="41">
        <v>75.609756097560975</v>
      </c>
      <c r="AC13" s="37"/>
      <c r="AD13" s="44"/>
    </row>
    <row r="14" spans="1:32" s="45" customFormat="1" ht="18" customHeight="1">
      <c r="A14" s="135" t="s">
        <v>53</v>
      </c>
      <c r="B14" s="40">
        <v>641</v>
      </c>
      <c r="C14" s="40">
        <v>702</v>
      </c>
      <c r="D14" s="41">
        <v>109.51638065522621</v>
      </c>
      <c r="E14" s="40">
        <v>592</v>
      </c>
      <c r="F14" s="40">
        <v>666</v>
      </c>
      <c r="G14" s="41">
        <v>112.5</v>
      </c>
      <c r="H14" s="40">
        <v>231</v>
      </c>
      <c r="I14" s="40">
        <v>230</v>
      </c>
      <c r="J14" s="41">
        <v>99.567099567099575</v>
      </c>
      <c r="K14" s="40">
        <v>28</v>
      </c>
      <c r="L14" s="40">
        <v>54</v>
      </c>
      <c r="M14" s="41">
        <v>192.85714285714286</v>
      </c>
      <c r="N14" s="40">
        <v>43</v>
      </c>
      <c r="O14" s="40">
        <v>10</v>
      </c>
      <c r="P14" s="41">
        <v>23.255813953488371</v>
      </c>
      <c r="Q14" s="40">
        <v>442</v>
      </c>
      <c r="R14" s="134">
        <v>556</v>
      </c>
      <c r="S14" s="41">
        <v>125.7918552036199</v>
      </c>
      <c r="T14" s="40">
        <v>254</v>
      </c>
      <c r="U14" s="134">
        <v>181</v>
      </c>
      <c r="V14" s="41">
        <v>71.259842519685037</v>
      </c>
      <c r="W14" s="40">
        <v>218</v>
      </c>
      <c r="X14" s="134">
        <v>153</v>
      </c>
      <c r="Y14" s="41">
        <v>70.183486238532112</v>
      </c>
      <c r="Z14" s="40">
        <v>177</v>
      </c>
      <c r="AA14" s="134">
        <v>137</v>
      </c>
      <c r="AB14" s="41">
        <v>77.401129943502823</v>
      </c>
      <c r="AC14" s="37"/>
      <c r="AD14" s="44"/>
    </row>
    <row r="15" spans="1:32" s="45" customFormat="1" ht="18" customHeight="1">
      <c r="A15" s="135" t="s">
        <v>54</v>
      </c>
      <c r="B15" s="40">
        <v>619</v>
      </c>
      <c r="C15" s="40">
        <v>644</v>
      </c>
      <c r="D15" s="41">
        <v>104.03877221324717</v>
      </c>
      <c r="E15" s="40">
        <v>534</v>
      </c>
      <c r="F15" s="40">
        <v>597</v>
      </c>
      <c r="G15" s="41">
        <v>111.79775280898876</v>
      </c>
      <c r="H15" s="40">
        <v>217</v>
      </c>
      <c r="I15" s="40">
        <v>175</v>
      </c>
      <c r="J15" s="41">
        <v>80.645161290322577</v>
      </c>
      <c r="K15" s="40">
        <v>27</v>
      </c>
      <c r="L15" s="40">
        <v>28</v>
      </c>
      <c r="M15" s="41">
        <v>103.7037037037037</v>
      </c>
      <c r="N15" s="40">
        <v>10</v>
      </c>
      <c r="O15" s="40">
        <v>4</v>
      </c>
      <c r="P15" s="41">
        <v>40</v>
      </c>
      <c r="Q15" s="40">
        <v>392</v>
      </c>
      <c r="R15" s="134">
        <v>537</v>
      </c>
      <c r="S15" s="41">
        <v>136.98979591836735</v>
      </c>
      <c r="T15" s="40">
        <v>252</v>
      </c>
      <c r="U15" s="134">
        <v>193</v>
      </c>
      <c r="V15" s="41">
        <v>76.587301587301596</v>
      </c>
      <c r="W15" s="40">
        <v>198</v>
      </c>
      <c r="X15" s="134">
        <v>149</v>
      </c>
      <c r="Y15" s="41">
        <v>75.252525252525245</v>
      </c>
      <c r="Z15" s="40">
        <v>181</v>
      </c>
      <c r="AA15" s="134">
        <v>133</v>
      </c>
      <c r="AB15" s="41">
        <v>73.480662983425418</v>
      </c>
      <c r="AC15" s="37"/>
      <c r="AD15" s="44"/>
    </row>
    <row r="16" spans="1:32" s="45" customFormat="1" ht="18" customHeight="1">
      <c r="A16" s="135" t="s">
        <v>55</v>
      </c>
      <c r="B16" s="40">
        <v>248</v>
      </c>
      <c r="C16" s="40">
        <v>216</v>
      </c>
      <c r="D16" s="41">
        <v>87.096774193548384</v>
      </c>
      <c r="E16" s="40">
        <v>198</v>
      </c>
      <c r="F16" s="40">
        <v>186</v>
      </c>
      <c r="G16" s="41">
        <v>93.939393939393938</v>
      </c>
      <c r="H16" s="40">
        <v>71</v>
      </c>
      <c r="I16" s="40">
        <v>56</v>
      </c>
      <c r="J16" s="41">
        <v>78.873239436619713</v>
      </c>
      <c r="K16" s="40">
        <v>10</v>
      </c>
      <c r="L16" s="40">
        <v>21</v>
      </c>
      <c r="M16" s="41">
        <v>210</v>
      </c>
      <c r="N16" s="40">
        <v>15</v>
      </c>
      <c r="O16" s="40">
        <v>32</v>
      </c>
      <c r="P16" s="41">
        <v>213.33333333333334</v>
      </c>
      <c r="Q16" s="40">
        <v>182</v>
      </c>
      <c r="R16" s="134">
        <v>176</v>
      </c>
      <c r="S16" s="41">
        <v>96.703296703296701</v>
      </c>
      <c r="T16" s="40">
        <v>118</v>
      </c>
      <c r="U16" s="134">
        <v>78</v>
      </c>
      <c r="V16" s="41">
        <v>66.101694915254242</v>
      </c>
      <c r="W16" s="40">
        <v>84</v>
      </c>
      <c r="X16" s="134">
        <v>50</v>
      </c>
      <c r="Y16" s="41">
        <v>59.523809523809526</v>
      </c>
      <c r="Z16" s="40">
        <v>61</v>
      </c>
      <c r="AA16" s="134">
        <v>41</v>
      </c>
      <c r="AB16" s="41">
        <v>67.213114754098356</v>
      </c>
      <c r="AC16" s="37"/>
      <c r="AD16" s="44"/>
    </row>
    <row r="17" spans="1:30" s="45" customFormat="1" ht="18" customHeight="1">
      <c r="A17" s="135" t="s">
        <v>56</v>
      </c>
      <c r="B17" s="40">
        <v>155</v>
      </c>
      <c r="C17" s="40">
        <v>154</v>
      </c>
      <c r="D17" s="41">
        <v>99.354838709677423</v>
      </c>
      <c r="E17" s="40">
        <v>143</v>
      </c>
      <c r="F17" s="40">
        <v>139</v>
      </c>
      <c r="G17" s="41">
        <v>97.2027972027972</v>
      </c>
      <c r="H17" s="40">
        <v>43</v>
      </c>
      <c r="I17" s="40">
        <v>31</v>
      </c>
      <c r="J17" s="41">
        <v>72.093023255813947</v>
      </c>
      <c r="K17" s="40">
        <v>22</v>
      </c>
      <c r="L17" s="40">
        <v>26</v>
      </c>
      <c r="M17" s="41">
        <v>118.18181818181819</v>
      </c>
      <c r="N17" s="40">
        <v>6</v>
      </c>
      <c r="O17" s="40">
        <v>4</v>
      </c>
      <c r="P17" s="41">
        <v>66.666666666666657</v>
      </c>
      <c r="Q17" s="40">
        <v>128</v>
      </c>
      <c r="R17" s="134">
        <v>110</v>
      </c>
      <c r="S17" s="41">
        <v>85.9375</v>
      </c>
      <c r="T17" s="40">
        <v>63</v>
      </c>
      <c r="U17" s="134">
        <v>53</v>
      </c>
      <c r="V17" s="41">
        <v>84.126984126984127</v>
      </c>
      <c r="W17" s="40">
        <v>53</v>
      </c>
      <c r="X17" s="134">
        <v>44</v>
      </c>
      <c r="Y17" s="41">
        <v>83.018867924528308</v>
      </c>
      <c r="Z17" s="40">
        <v>35</v>
      </c>
      <c r="AA17" s="134">
        <v>38</v>
      </c>
      <c r="AB17" s="41">
        <v>108.57142857142857</v>
      </c>
      <c r="AC17" s="37"/>
      <c r="AD17" s="44"/>
    </row>
    <row r="18" spans="1:30" s="45" customFormat="1" ht="18" customHeight="1">
      <c r="A18" s="135" t="s">
        <v>57</v>
      </c>
      <c r="B18" s="40">
        <v>347</v>
      </c>
      <c r="C18" s="40">
        <v>341</v>
      </c>
      <c r="D18" s="41">
        <v>98.270893371757921</v>
      </c>
      <c r="E18" s="40">
        <v>316</v>
      </c>
      <c r="F18" s="40">
        <v>338</v>
      </c>
      <c r="G18" s="41">
        <v>106.96202531645569</v>
      </c>
      <c r="H18" s="40">
        <v>98</v>
      </c>
      <c r="I18" s="40">
        <v>81</v>
      </c>
      <c r="J18" s="41">
        <v>82.653061224489804</v>
      </c>
      <c r="K18" s="40">
        <v>52</v>
      </c>
      <c r="L18" s="40">
        <v>29</v>
      </c>
      <c r="M18" s="41">
        <v>55.769230769230774</v>
      </c>
      <c r="N18" s="40">
        <v>11</v>
      </c>
      <c r="O18" s="40">
        <v>19</v>
      </c>
      <c r="P18" s="41">
        <v>172.72727272727272</v>
      </c>
      <c r="Q18" s="40">
        <v>272</v>
      </c>
      <c r="R18" s="134">
        <v>251</v>
      </c>
      <c r="S18" s="41">
        <v>92.279411764705884</v>
      </c>
      <c r="T18" s="40">
        <v>149</v>
      </c>
      <c r="U18" s="134">
        <v>117</v>
      </c>
      <c r="V18" s="41">
        <v>78.523489932885909</v>
      </c>
      <c r="W18" s="40">
        <v>146</v>
      </c>
      <c r="X18" s="134">
        <v>114</v>
      </c>
      <c r="Y18" s="41">
        <v>78.082191780821915</v>
      </c>
      <c r="Z18" s="40">
        <v>116</v>
      </c>
      <c r="AA18" s="134">
        <v>91</v>
      </c>
      <c r="AB18" s="41">
        <v>78.448275862068968</v>
      </c>
      <c r="AC18" s="37"/>
      <c r="AD18" s="44"/>
    </row>
    <row r="19" spans="1:30" s="45" customFormat="1" ht="18" customHeight="1">
      <c r="A19" s="135" t="s">
        <v>58</v>
      </c>
      <c r="B19" s="40">
        <v>530</v>
      </c>
      <c r="C19" s="40">
        <v>548</v>
      </c>
      <c r="D19" s="41">
        <v>103.39622641509433</v>
      </c>
      <c r="E19" s="40">
        <v>322</v>
      </c>
      <c r="F19" s="40">
        <v>350</v>
      </c>
      <c r="G19" s="41">
        <v>108.69565217391303</v>
      </c>
      <c r="H19" s="40">
        <v>54</v>
      </c>
      <c r="I19" s="40">
        <v>50</v>
      </c>
      <c r="J19" s="41">
        <v>92.592592592592595</v>
      </c>
      <c r="K19" s="40">
        <v>7</v>
      </c>
      <c r="L19" s="40">
        <v>8</v>
      </c>
      <c r="M19" s="41">
        <v>114.28571428571428</v>
      </c>
      <c r="N19" s="40">
        <v>6</v>
      </c>
      <c r="O19" s="40">
        <v>4</v>
      </c>
      <c r="P19" s="41">
        <v>66.666666666666657</v>
      </c>
      <c r="Q19" s="40">
        <v>267</v>
      </c>
      <c r="R19" s="134">
        <v>293</v>
      </c>
      <c r="S19" s="41">
        <v>109.73782771535581</v>
      </c>
      <c r="T19" s="40">
        <v>354</v>
      </c>
      <c r="U19" s="134">
        <v>311</v>
      </c>
      <c r="V19" s="41">
        <v>87.853107344632761</v>
      </c>
      <c r="W19" s="40">
        <v>159</v>
      </c>
      <c r="X19" s="134">
        <v>129</v>
      </c>
      <c r="Y19" s="41">
        <v>81.132075471698116</v>
      </c>
      <c r="Z19" s="40">
        <v>136</v>
      </c>
      <c r="AA19" s="134">
        <v>88</v>
      </c>
      <c r="AB19" s="41">
        <v>64.705882352941174</v>
      </c>
      <c r="AC19" s="37"/>
      <c r="AD19" s="44"/>
    </row>
    <row r="20" spans="1:30" s="45" customFormat="1" ht="18" customHeight="1">
      <c r="A20" s="135" t="s">
        <v>59</v>
      </c>
      <c r="B20" s="40">
        <v>159</v>
      </c>
      <c r="C20" s="40">
        <v>168</v>
      </c>
      <c r="D20" s="41">
        <v>105.66037735849056</v>
      </c>
      <c r="E20" s="40">
        <v>139</v>
      </c>
      <c r="F20" s="40">
        <v>148</v>
      </c>
      <c r="G20" s="41">
        <v>106.4748201438849</v>
      </c>
      <c r="H20" s="40">
        <v>26</v>
      </c>
      <c r="I20" s="40">
        <v>27</v>
      </c>
      <c r="J20" s="41">
        <v>103.84615384615385</v>
      </c>
      <c r="K20" s="40">
        <v>6</v>
      </c>
      <c r="L20" s="40">
        <v>2</v>
      </c>
      <c r="M20" s="41">
        <v>33.333333333333329</v>
      </c>
      <c r="N20" s="40">
        <v>8</v>
      </c>
      <c r="O20" s="40">
        <v>7</v>
      </c>
      <c r="P20" s="41">
        <v>87.5</v>
      </c>
      <c r="Q20" s="40">
        <v>132</v>
      </c>
      <c r="R20" s="134">
        <v>144</v>
      </c>
      <c r="S20" s="41">
        <v>109.09090909090908</v>
      </c>
      <c r="T20" s="40">
        <v>78</v>
      </c>
      <c r="U20" s="134">
        <v>78</v>
      </c>
      <c r="V20" s="41">
        <v>100</v>
      </c>
      <c r="W20" s="40">
        <v>63</v>
      </c>
      <c r="X20" s="134">
        <v>63</v>
      </c>
      <c r="Y20" s="41">
        <v>100</v>
      </c>
      <c r="Z20" s="40">
        <v>40</v>
      </c>
      <c r="AA20" s="134">
        <v>48</v>
      </c>
      <c r="AB20" s="41">
        <v>120</v>
      </c>
      <c r="AC20" s="37"/>
      <c r="AD20" s="44"/>
    </row>
    <row r="21" spans="1:30" s="45" customFormat="1" ht="18" customHeight="1">
      <c r="A21" s="135" t="s">
        <v>60</v>
      </c>
      <c r="B21" s="40">
        <v>124</v>
      </c>
      <c r="C21" s="40">
        <v>78</v>
      </c>
      <c r="D21" s="41">
        <v>62.903225806451616</v>
      </c>
      <c r="E21" s="40">
        <v>123</v>
      </c>
      <c r="F21" s="40">
        <v>76</v>
      </c>
      <c r="G21" s="41">
        <v>61.788617886178862</v>
      </c>
      <c r="H21" s="40">
        <v>19</v>
      </c>
      <c r="I21" s="40">
        <v>17</v>
      </c>
      <c r="J21" s="41">
        <v>89.473684210526315</v>
      </c>
      <c r="K21" s="40">
        <v>12</v>
      </c>
      <c r="L21" s="40">
        <v>0</v>
      </c>
      <c r="M21" s="41">
        <v>0</v>
      </c>
      <c r="N21" s="40">
        <v>0</v>
      </c>
      <c r="O21" s="40">
        <v>1</v>
      </c>
      <c r="P21" s="41"/>
      <c r="Q21" s="40">
        <v>117</v>
      </c>
      <c r="R21" s="134">
        <v>59</v>
      </c>
      <c r="S21" s="41">
        <v>50.427350427350426</v>
      </c>
      <c r="T21" s="40">
        <v>49</v>
      </c>
      <c r="U21" s="134">
        <v>26</v>
      </c>
      <c r="V21" s="41">
        <v>53.061224489795919</v>
      </c>
      <c r="W21" s="40">
        <v>48</v>
      </c>
      <c r="X21" s="134">
        <v>25</v>
      </c>
      <c r="Y21" s="41">
        <v>52.083333333333336</v>
      </c>
      <c r="Z21" s="40">
        <v>43</v>
      </c>
      <c r="AA21" s="134">
        <v>23</v>
      </c>
      <c r="AB21" s="41">
        <v>53.488372093023251</v>
      </c>
      <c r="AC21" s="37"/>
      <c r="AD21" s="44"/>
    </row>
    <row r="22" spans="1:30" s="45" customFormat="1" ht="18" customHeight="1">
      <c r="A22" s="135" t="s">
        <v>61</v>
      </c>
      <c r="B22" s="40">
        <v>474</v>
      </c>
      <c r="C22" s="40">
        <v>341</v>
      </c>
      <c r="D22" s="41">
        <v>71.940928270042193</v>
      </c>
      <c r="E22" s="40">
        <v>405</v>
      </c>
      <c r="F22" s="40">
        <v>306</v>
      </c>
      <c r="G22" s="41">
        <v>75.555555555555557</v>
      </c>
      <c r="H22" s="40">
        <v>185</v>
      </c>
      <c r="I22" s="40">
        <v>158</v>
      </c>
      <c r="J22" s="41">
        <v>85.405405405405403</v>
      </c>
      <c r="K22" s="40">
        <v>29</v>
      </c>
      <c r="L22" s="40">
        <v>51</v>
      </c>
      <c r="M22" s="41">
        <v>175.86206896551724</v>
      </c>
      <c r="N22" s="40">
        <v>38</v>
      </c>
      <c r="O22" s="40">
        <v>14</v>
      </c>
      <c r="P22" s="41">
        <v>36.84210526315789</v>
      </c>
      <c r="Q22" s="40">
        <v>356</v>
      </c>
      <c r="R22" s="134">
        <v>263</v>
      </c>
      <c r="S22" s="41">
        <v>73.876404494382015</v>
      </c>
      <c r="T22" s="40">
        <v>164</v>
      </c>
      <c r="U22" s="134">
        <v>73</v>
      </c>
      <c r="V22" s="41">
        <v>44.512195121951223</v>
      </c>
      <c r="W22" s="40">
        <v>120</v>
      </c>
      <c r="X22" s="134">
        <v>43</v>
      </c>
      <c r="Y22" s="41">
        <v>35.833333333333336</v>
      </c>
      <c r="Z22" s="40">
        <v>93</v>
      </c>
      <c r="AA22" s="134">
        <v>37</v>
      </c>
      <c r="AB22" s="41">
        <v>39.784946236559136</v>
      </c>
      <c r="AC22" s="37"/>
      <c r="AD22" s="44"/>
    </row>
    <row r="23" spans="1:30" s="45" customFormat="1" ht="18" customHeight="1">
      <c r="A23" s="135" t="s">
        <v>62</v>
      </c>
      <c r="B23" s="40">
        <v>321</v>
      </c>
      <c r="C23" s="40">
        <v>274</v>
      </c>
      <c r="D23" s="41">
        <v>85.35825545171339</v>
      </c>
      <c r="E23" s="40">
        <v>293</v>
      </c>
      <c r="F23" s="40">
        <v>250</v>
      </c>
      <c r="G23" s="41">
        <v>85.324232081911262</v>
      </c>
      <c r="H23" s="40">
        <v>100</v>
      </c>
      <c r="I23" s="40">
        <v>78</v>
      </c>
      <c r="J23" s="41">
        <v>78</v>
      </c>
      <c r="K23" s="40">
        <v>8</v>
      </c>
      <c r="L23" s="40">
        <v>12</v>
      </c>
      <c r="M23" s="41">
        <v>150</v>
      </c>
      <c r="N23" s="40">
        <v>18</v>
      </c>
      <c r="O23" s="40">
        <v>2</v>
      </c>
      <c r="P23" s="41">
        <v>11.111111111111111</v>
      </c>
      <c r="Q23" s="40">
        <v>254</v>
      </c>
      <c r="R23" s="134">
        <v>228</v>
      </c>
      <c r="S23" s="41">
        <v>89.763779527559052</v>
      </c>
      <c r="T23" s="40">
        <v>109</v>
      </c>
      <c r="U23" s="134">
        <v>62</v>
      </c>
      <c r="V23" s="41">
        <v>56.88073394495413</v>
      </c>
      <c r="W23" s="40">
        <v>97</v>
      </c>
      <c r="X23" s="134">
        <v>52</v>
      </c>
      <c r="Y23" s="41">
        <v>53.608247422680414</v>
      </c>
      <c r="Z23" s="40">
        <v>72</v>
      </c>
      <c r="AA23" s="134">
        <v>44</v>
      </c>
      <c r="AB23" s="41">
        <v>61.111111111111114</v>
      </c>
      <c r="AC23" s="37"/>
      <c r="AD23" s="44"/>
    </row>
    <row r="24" spans="1:30" s="45" customFormat="1" ht="18" customHeight="1">
      <c r="A24" s="135" t="s">
        <v>63</v>
      </c>
      <c r="B24" s="40">
        <v>272</v>
      </c>
      <c r="C24" s="40">
        <v>343</v>
      </c>
      <c r="D24" s="41">
        <v>126.10294117647058</v>
      </c>
      <c r="E24" s="40">
        <v>212</v>
      </c>
      <c r="F24" s="40">
        <v>295</v>
      </c>
      <c r="G24" s="41">
        <v>139.15094339622641</v>
      </c>
      <c r="H24" s="40">
        <v>29</v>
      </c>
      <c r="I24" s="40">
        <v>36</v>
      </c>
      <c r="J24" s="41">
        <v>124.13793103448276</v>
      </c>
      <c r="K24" s="40">
        <v>4</v>
      </c>
      <c r="L24" s="40">
        <v>5</v>
      </c>
      <c r="M24" s="41">
        <v>125</v>
      </c>
      <c r="N24" s="40">
        <v>2</v>
      </c>
      <c r="O24" s="40">
        <v>8</v>
      </c>
      <c r="P24" s="41">
        <v>400</v>
      </c>
      <c r="Q24" s="40">
        <v>170</v>
      </c>
      <c r="R24" s="134">
        <v>243</v>
      </c>
      <c r="S24" s="41">
        <v>142.94117647058823</v>
      </c>
      <c r="T24" s="40">
        <v>144</v>
      </c>
      <c r="U24" s="134">
        <v>144</v>
      </c>
      <c r="V24" s="41">
        <v>100</v>
      </c>
      <c r="W24" s="40">
        <v>108</v>
      </c>
      <c r="X24" s="134">
        <v>108</v>
      </c>
      <c r="Y24" s="41">
        <v>100</v>
      </c>
      <c r="Z24" s="40">
        <v>94</v>
      </c>
      <c r="AA24" s="134">
        <v>89</v>
      </c>
      <c r="AB24" s="41">
        <v>94.680851063829792</v>
      </c>
      <c r="AC24" s="37"/>
      <c r="AD24" s="44"/>
    </row>
    <row r="25" spans="1:30" s="45" customFormat="1" ht="18" customHeight="1">
      <c r="A25" s="135" t="s">
        <v>64</v>
      </c>
      <c r="B25" s="40">
        <v>357</v>
      </c>
      <c r="C25" s="40">
        <v>273</v>
      </c>
      <c r="D25" s="41">
        <v>76.470588235294116</v>
      </c>
      <c r="E25" s="40">
        <v>279</v>
      </c>
      <c r="F25" s="40">
        <v>239</v>
      </c>
      <c r="G25" s="41">
        <v>85.663082437275989</v>
      </c>
      <c r="H25" s="40">
        <v>119</v>
      </c>
      <c r="I25" s="40">
        <v>68</v>
      </c>
      <c r="J25" s="41">
        <v>57.142857142857139</v>
      </c>
      <c r="K25" s="40">
        <v>43</v>
      </c>
      <c r="L25" s="40">
        <v>16</v>
      </c>
      <c r="M25" s="41">
        <v>37.209302325581397</v>
      </c>
      <c r="N25" s="40">
        <v>13</v>
      </c>
      <c r="O25" s="40">
        <v>17</v>
      </c>
      <c r="P25" s="41">
        <v>130.76923076923077</v>
      </c>
      <c r="Q25" s="40">
        <v>279</v>
      </c>
      <c r="R25" s="134">
        <v>233</v>
      </c>
      <c r="S25" s="41">
        <v>83.512544802867382</v>
      </c>
      <c r="T25" s="40">
        <v>144</v>
      </c>
      <c r="U25" s="134">
        <v>93</v>
      </c>
      <c r="V25" s="41">
        <v>64.583333333333343</v>
      </c>
      <c r="W25" s="40">
        <v>102</v>
      </c>
      <c r="X25" s="134">
        <v>66</v>
      </c>
      <c r="Y25" s="41">
        <v>64.705882352941174</v>
      </c>
      <c r="Z25" s="40">
        <v>83</v>
      </c>
      <c r="AA25" s="134">
        <v>53</v>
      </c>
      <c r="AB25" s="41">
        <v>63.855421686746979</v>
      </c>
      <c r="AC25" s="37"/>
      <c r="AD25" s="44"/>
    </row>
    <row r="26" spans="1:30" s="45" customFormat="1" ht="18" customHeight="1">
      <c r="A26" s="135" t="s">
        <v>65</v>
      </c>
      <c r="B26" s="40">
        <v>358</v>
      </c>
      <c r="C26" s="40">
        <v>405</v>
      </c>
      <c r="D26" s="41">
        <v>113.12849162011173</v>
      </c>
      <c r="E26" s="40">
        <v>292</v>
      </c>
      <c r="F26" s="40">
        <v>355</v>
      </c>
      <c r="G26" s="41">
        <v>121.57534246575344</v>
      </c>
      <c r="H26" s="40">
        <v>26</v>
      </c>
      <c r="I26" s="40">
        <v>27</v>
      </c>
      <c r="J26" s="41">
        <v>103.84615384615385</v>
      </c>
      <c r="K26" s="40">
        <v>6</v>
      </c>
      <c r="L26" s="40">
        <v>8</v>
      </c>
      <c r="M26" s="41">
        <v>133.33333333333331</v>
      </c>
      <c r="N26" s="40">
        <v>2</v>
      </c>
      <c r="O26" s="40">
        <v>2</v>
      </c>
      <c r="P26" s="41">
        <v>100</v>
      </c>
      <c r="Q26" s="40">
        <v>256</v>
      </c>
      <c r="R26" s="134">
        <v>309</v>
      </c>
      <c r="S26" s="41">
        <v>120.703125</v>
      </c>
      <c r="T26" s="40">
        <v>189</v>
      </c>
      <c r="U26" s="134">
        <v>168</v>
      </c>
      <c r="V26" s="41">
        <v>88.888888888888886</v>
      </c>
      <c r="W26" s="40">
        <v>134</v>
      </c>
      <c r="X26" s="134">
        <v>119</v>
      </c>
      <c r="Y26" s="41">
        <v>88.805970149253739</v>
      </c>
      <c r="Z26" s="40">
        <v>113</v>
      </c>
      <c r="AA26" s="134">
        <v>103</v>
      </c>
      <c r="AB26" s="41">
        <v>91.150442477876098</v>
      </c>
      <c r="AC26" s="37"/>
      <c r="AD26" s="44"/>
    </row>
    <row r="27" spans="1:30" s="45" customFormat="1" ht="18" customHeight="1">
      <c r="A27" s="135" t="s">
        <v>66</v>
      </c>
      <c r="B27" s="40">
        <v>2078</v>
      </c>
      <c r="C27" s="40">
        <v>2082</v>
      </c>
      <c r="D27" s="41">
        <v>100.1924927815207</v>
      </c>
      <c r="E27" s="40">
        <v>1241</v>
      </c>
      <c r="F27" s="40">
        <v>1305</v>
      </c>
      <c r="G27" s="41">
        <v>105.15713134568895</v>
      </c>
      <c r="H27" s="40">
        <v>185</v>
      </c>
      <c r="I27" s="40">
        <v>203</v>
      </c>
      <c r="J27" s="41">
        <v>109.72972972972971</v>
      </c>
      <c r="K27" s="40">
        <v>23</v>
      </c>
      <c r="L27" s="40">
        <v>16</v>
      </c>
      <c r="M27" s="41">
        <v>69.565217391304344</v>
      </c>
      <c r="N27" s="40">
        <v>59</v>
      </c>
      <c r="O27" s="40">
        <v>6</v>
      </c>
      <c r="P27" s="41">
        <v>10.16949152542373</v>
      </c>
      <c r="Q27" s="40">
        <v>795</v>
      </c>
      <c r="R27" s="134">
        <v>941</v>
      </c>
      <c r="S27" s="41">
        <v>118.36477987421384</v>
      </c>
      <c r="T27" s="40">
        <v>1344</v>
      </c>
      <c r="U27" s="134">
        <v>1137</v>
      </c>
      <c r="V27" s="41">
        <v>84.598214285714292</v>
      </c>
      <c r="W27" s="40">
        <v>579</v>
      </c>
      <c r="X27" s="134">
        <v>414</v>
      </c>
      <c r="Y27" s="41">
        <v>71.502590673575128</v>
      </c>
      <c r="Z27" s="40">
        <v>510</v>
      </c>
      <c r="AA27" s="134">
        <v>348</v>
      </c>
      <c r="AB27" s="41">
        <v>68.235294117647058</v>
      </c>
      <c r="AC27" s="37"/>
      <c r="AD27" s="44"/>
    </row>
    <row r="28" spans="1:30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30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0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0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30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</sheetData>
  <mergeCells count="42">
    <mergeCell ref="A3:A5"/>
    <mergeCell ref="B3:D3"/>
    <mergeCell ref="E3:G3"/>
    <mergeCell ref="H3:J3"/>
    <mergeCell ref="B4:B5"/>
    <mergeCell ref="C4:C5"/>
    <mergeCell ref="D4:D5"/>
    <mergeCell ref="H4:H5"/>
    <mergeCell ref="G4:G5"/>
    <mergeCell ref="B1:M1"/>
    <mergeCell ref="K3:M3"/>
    <mergeCell ref="L4:L5"/>
    <mergeCell ref="O4:O5"/>
    <mergeCell ref="E4:E5"/>
    <mergeCell ref="F4:F5"/>
    <mergeCell ref="I4:I5"/>
    <mergeCell ref="J4:J5"/>
    <mergeCell ref="AB2:AC2"/>
    <mergeCell ref="Z3:AB3"/>
    <mergeCell ref="Z4:Z5"/>
    <mergeCell ref="T3:V3"/>
    <mergeCell ref="N3:P3"/>
    <mergeCell ref="V4:V5"/>
    <mergeCell ref="AA4:AA5"/>
    <mergeCell ref="P4:P5"/>
    <mergeCell ref="N4:N5"/>
    <mergeCell ref="T4:T5"/>
    <mergeCell ref="U4:U5"/>
    <mergeCell ref="W4:W5"/>
    <mergeCell ref="K4:K5"/>
    <mergeCell ref="M4:M5"/>
    <mergeCell ref="Z2:AA2"/>
    <mergeCell ref="X2:Y2"/>
    <mergeCell ref="W3:Y3"/>
    <mergeCell ref="X1:Y1"/>
    <mergeCell ref="Y4:Y5"/>
    <mergeCell ref="AB4:AB5"/>
    <mergeCell ref="Q3:S3"/>
    <mergeCell ref="X4:X5"/>
    <mergeCell ref="S4:S5"/>
    <mergeCell ref="Q4:Q5"/>
    <mergeCell ref="R4:R5"/>
  </mergeCells>
  <phoneticPr fontId="75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  <ignoredErrors>
    <ignoredError sqref="B4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activeCell="J7" sqref="J7"/>
    </sheetView>
  </sheetViews>
  <sheetFormatPr defaultColWidth="8" defaultRowHeight="12.75"/>
  <cols>
    <col min="1" max="1" width="60.85546875" style="2" customWidth="1"/>
    <col min="2" max="2" width="17.5703125" style="2" customWidth="1"/>
    <col min="3" max="3" width="16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241" t="s">
        <v>68</v>
      </c>
      <c r="B1" s="241"/>
      <c r="C1" s="241"/>
      <c r="D1" s="241"/>
      <c r="E1" s="241"/>
    </row>
    <row r="2" spans="1:11" s="3" customFormat="1" ht="23.25" customHeight="1">
      <c r="A2" s="236" t="s">
        <v>0</v>
      </c>
      <c r="B2" s="242" t="s">
        <v>90</v>
      </c>
      <c r="C2" s="242" t="s">
        <v>91</v>
      </c>
      <c r="D2" s="239" t="s">
        <v>2</v>
      </c>
      <c r="E2" s="240"/>
    </row>
    <row r="3" spans="1:11" s="3" customFormat="1" ht="42" customHeight="1">
      <c r="A3" s="237"/>
      <c r="B3" s="243"/>
      <c r="C3" s="243"/>
      <c r="D3" s="4" t="s">
        <v>3</v>
      </c>
      <c r="E3" s="5" t="s">
        <v>39</v>
      </c>
    </row>
    <row r="4" spans="1:11" s="8" customFormat="1" ht="15.75" customHeight="1">
      <c r="A4" s="6" t="s">
        <v>4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>
      <c r="A5" s="9" t="s">
        <v>40</v>
      </c>
      <c r="B5" s="168">
        <v>975</v>
      </c>
      <c r="C5" s="168">
        <v>1053</v>
      </c>
      <c r="D5" s="183">
        <f t="shared" ref="D5:D10" si="0">C5/B5*100</f>
        <v>108</v>
      </c>
      <c r="E5" s="164">
        <f t="shared" ref="E5:E10" si="1">C5-B5</f>
        <v>78</v>
      </c>
      <c r="K5" s="11"/>
    </row>
    <row r="6" spans="1:11" s="3" customFormat="1" ht="31.5" customHeight="1">
      <c r="A6" s="9" t="s">
        <v>41</v>
      </c>
      <c r="B6" s="168">
        <v>839</v>
      </c>
      <c r="C6" s="168">
        <v>910</v>
      </c>
      <c r="D6" s="183">
        <f t="shared" si="0"/>
        <v>108.46245530393325</v>
      </c>
      <c r="E6" s="164">
        <f t="shared" si="1"/>
        <v>71</v>
      </c>
      <c r="K6" s="11"/>
    </row>
    <row r="7" spans="1:11" s="3" customFormat="1" ht="54.75" customHeight="1">
      <c r="A7" s="12" t="s">
        <v>94</v>
      </c>
      <c r="B7" s="168">
        <v>170</v>
      </c>
      <c r="C7" s="168">
        <v>165</v>
      </c>
      <c r="D7" s="183">
        <f t="shared" si="0"/>
        <v>97.058823529411768</v>
      </c>
      <c r="E7" s="164">
        <f t="shared" si="1"/>
        <v>-5</v>
      </c>
      <c r="K7" s="11"/>
    </row>
    <row r="8" spans="1:11" s="3" customFormat="1" ht="35.25" customHeight="1">
      <c r="A8" s="13" t="s">
        <v>42</v>
      </c>
      <c r="B8" s="168">
        <v>26</v>
      </c>
      <c r="C8" s="168">
        <v>26</v>
      </c>
      <c r="D8" s="183">
        <f t="shared" si="0"/>
        <v>100</v>
      </c>
      <c r="E8" s="164">
        <f t="shared" si="1"/>
        <v>0</v>
      </c>
      <c r="K8" s="11"/>
    </row>
    <row r="9" spans="1:11" s="3" customFormat="1" ht="45.75" customHeight="1">
      <c r="A9" s="13" t="s">
        <v>43</v>
      </c>
      <c r="B9" s="168">
        <v>39</v>
      </c>
      <c r="C9" s="168">
        <v>25</v>
      </c>
      <c r="D9" s="183">
        <f t="shared" si="0"/>
        <v>64.102564102564102</v>
      </c>
      <c r="E9" s="164">
        <f t="shared" si="1"/>
        <v>-14</v>
      </c>
      <c r="K9" s="11"/>
    </row>
    <row r="10" spans="1:11" s="3" customFormat="1" ht="55.5" customHeight="1">
      <c r="A10" s="13" t="s">
        <v>44</v>
      </c>
      <c r="B10" s="168">
        <v>633</v>
      </c>
      <c r="C10" s="168">
        <v>771</v>
      </c>
      <c r="D10" s="183">
        <f t="shared" si="0"/>
        <v>121.80094786729858</v>
      </c>
      <c r="E10" s="164">
        <f t="shared" si="1"/>
        <v>138</v>
      </c>
      <c r="K10" s="11"/>
    </row>
    <row r="11" spans="1:11" s="3" customFormat="1" ht="12.75" customHeight="1">
      <c r="A11" s="232" t="s">
        <v>5</v>
      </c>
      <c r="B11" s="233"/>
      <c r="C11" s="233"/>
      <c r="D11" s="233"/>
      <c r="E11" s="233"/>
      <c r="K11" s="11"/>
    </row>
    <row r="12" spans="1:11" s="3" customFormat="1" ht="15" customHeight="1">
      <c r="A12" s="234"/>
      <c r="B12" s="235"/>
      <c r="C12" s="235"/>
      <c r="D12" s="235"/>
      <c r="E12" s="235"/>
      <c r="K12" s="11"/>
    </row>
    <row r="13" spans="1:11" s="3" customFormat="1" ht="20.25" customHeight="1">
      <c r="A13" s="236" t="s">
        <v>0</v>
      </c>
      <c r="B13" s="238" t="s">
        <v>96</v>
      </c>
      <c r="C13" s="238" t="s">
        <v>97</v>
      </c>
      <c r="D13" s="239" t="s">
        <v>2</v>
      </c>
      <c r="E13" s="240"/>
      <c r="K13" s="11"/>
    </row>
    <row r="14" spans="1:11" ht="35.25" customHeight="1">
      <c r="A14" s="237"/>
      <c r="B14" s="238"/>
      <c r="C14" s="238"/>
      <c r="D14" s="4" t="s">
        <v>3</v>
      </c>
      <c r="E14" s="5" t="s">
        <v>45</v>
      </c>
      <c r="K14" s="11"/>
    </row>
    <row r="15" spans="1:11" ht="24" customHeight="1">
      <c r="A15" s="9" t="s">
        <v>40</v>
      </c>
      <c r="B15" s="172">
        <v>485</v>
      </c>
      <c r="C15" s="172">
        <v>447</v>
      </c>
      <c r="D15" s="14">
        <f>C15/B15*100</f>
        <v>92.164948453608247</v>
      </c>
      <c r="E15" s="165">
        <f>C15-B15</f>
        <v>-38</v>
      </c>
      <c r="K15" s="11"/>
    </row>
    <row r="16" spans="1:11" ht="25.5" customHeight="1">
      <c r="A16" s="1" t="s">
        <v>41</v>
      </c>
      <c r="B16" s="172">
        <v>372</v>
      </c>
      <c r="C16" s="172">
        <v>332</v>
      </c>
      <c r="D16" s="14">
        <f>C16/B16*100</f>
        <v>89.247311827956992</v>
      </c>
      <c r="E16" s="165">
        <f>C16-B16</f>
        <v>-40</v>
      </c>
      <c r="K16" s="11"/>
    </row>
    <row r="17" spans="1:11" ht="33.75" customHeight="1">
      <c r="A17" s="1" t="s">
        <v>46</v>
      </c>
      <c r="B17" s="172">
        <v>327</v>
      </c>
      <c r="C17" s="172">
        <v>276</v>
      </c>
      <c r="D17" s="14">
        <f>C17/B17*100</f>
        <v>84.403669724770651</v>
      </c>
      <c r="E17" s="165">
        <f>C17-B17</f>
        <v>-51</v>
      </c>
      <c r="K17" s="11"/>
    </row>
  </sheetData>
  <mergeCells count="10">
    <mergeCell ref="A11:E12"/>
    <mergeCell ref="A13:A14"/>
    <mergeCell ref="B13:B14"/>
    <mergeCell ref="C13:C14"/>
    <mergeCell ref="D13:E13"/>
    <mergeCell ref="A1:E1"/>
    <mergeCell ref="B2:B3"/>
    <mergeCell ref="C2:C3"/>
    <mergeCell ref="D2:E2"/>
    <mergeCell ref="A2:A3"/>
  </mergeCells>
  <phoneticPr fontId="7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3"/>
  <sheetViews>
    <sheetView view="pageBreakPreview" zoomScale="90" zoomScaleNormal="90" zoomScaleSheetLayoutView="90" workbookViewId="0">
      <selection activeCell="H4" sqref="H4:H5"/>
    </sheetView>
  </sheetViews>
  <sheetFormatPr defaultRowHeight="14.25"/>
  <cols>
    <col min="1" max="1" width="21.42578125" style="49" customWidth="1"/>
    <col min="2" max="2" width="9.85546875" style="49" customWidth="1"/>
    <col min="3" max="3" width="9.5703125" style="49" customWidth="1"/>
    <col min="4" max="4" width="8.7109375" style="49" customWidth="1"/>
    <col min="5" max="5" width="9.5703125" style="49" customWidth="1"/>
    <col min="6" max="13" width="8.7109375" style="49" customWidth="1"/>
    <col min="14" max="15" width="9.42578125" style="49" customWidth="1"/>
    <col min="16" max="16" width="8.5703125" style="49" customWidth="1"/>
    <col min="17" max="18" width="9.42578125" style="49" customWidth="1"/>
    <col min="19" max="19" width="8.5703125" style="49" customWidth="1"/>
    <col min="20" max="21" width="8.140625" style="49" customWidth="1"/>
    <col min="22" max="22" width="8.5703125" style="49" customWidth="1"/>
    <col min="23" max="23" width="8.7109375" style="49" customWidth="1"/>
    <col min="24" max="24" width="8.85546875" style="49" customWidth="1"/>
    <col min="25" max="25" width="8.5703125" style="49" customWidth="1"/>
    <col min="26" max="16384" width="9.140625" style="49"/>
  </cols>
  <sheetData>
    <row r="1" spans="1:30" s="25" customFormat="1" ht="43.5" customHeight="1">
      <c r="A1" s="24"/>
      <c r="B1" s="256" t="s">
        <v>98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44" t="s">
        <v>22</v>
      </c>
    </row>
    <row r="2" spans="1:30" s="28" customFormat="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6</v>
      </c>
      <c r="N2" s="26"/>
      <c r="O2" s="26"/>
      <c r="P2" s="26"/>
      <c r="Q2" s="27"/>
      <c r="R2" s="27"/>
      <c r="S2" s="27"/>
      <c r="T2" s="27"/>
      <c r="U2" s="27"/>
      <c r="V2" s="27"/>
      <c r="X2" s="27"/>
      <c r="Y2" s="29"/>
      <c r="Z2" s="29"/>
      <c r="AA2" s="29"/>
      <c r="AB2" s="145" t="s">
        <v>6</v>
      </c>
    </row>
    <row r="3" spans="1:30" s="30" customFormat="1" ht="74.25" customHeight="1">
      <c r="A3" s="258"/>
      <c r="B3" s="245" t="s">
        <v>25</v>
      </c>
      <c r="C3" s="245"/>
      <c r="D3" s="245"/>
      <c r="E3" s="245" t="s">
        <v>8</v>
      </c>
      <c r="F3" s="245"/>
      <c r="G3" s="245"/>
      <c r="H3" s="245" t="s">
        <v>118</v>
      </c>
      <c r="I3" s="245"/>
      <c r="J3" s="245"/>
      <c r="K3" s="245" t="s">
        <v>11</v>
      </c>
      <c r="L3" s="245"/>
      <c r="M3" s="245"/>
      <c r="N3" s="245" t="s">
        <v>12</v>
      </c>
      <c r="O3" s="245"/>
      <c r="P3" s="245"/>
      <c r="Q3" s="248" t="s">
        <v>10</v>
      </c>
      <c r="R3" s="249"/>
      <c r="S3" s="250"/>
      <c r="T3" s="248" t="s">
        <v>26</v>
      </c>
      <c r="U3" s="249"/>
      <c r="V3" s="250"/>
      <c r="W3" s="245" t="s">
        <v>13</v>
      </c>
      <c r="X3" s="245"/>
      <c r="Y3" s="245"/>
      <c r="Z3" s="245" t="s">
        <v>19</v>
      </c>
      <c r="AA3" s="245"/>
      <c r="AB3" s="245"/>
    </row>
    <row r="4" spans="1:30" s="31" customFormat="1" ht="26.25" customHeight="1">
      <c r="A4" s="259"/>
      <c r="B4" s="257" t="s">
        <v>1</v>
      </c>
      <c r="C4" s="257" t="s">
        <v>37</v>
      </c>
      <c r="D4" s="247" t="s">
        <v>38</v>
      </c>
      <c r="E4" s="257" t="s">
        <v>1</v>
      </c>
      <c r="F4" s="257" t="s">
        <v>37</v>
      </c>
      <c r="G4" s="247" t="s">
        <v>38</v>
      </c>
      <c r="H4" s="257" t="s">
        <v>1</v>
      </c>
      <c r="I4" s="257" t="s">
        <v>37</v>
      </c>
      <c r="J4" s="247" t="s">
        <v>38</v>
      </c>
      <c r="K4" s="257" t="s">
        <v>1</v>
      </c>
      <c r="L4" s="257" t="s">
        <v>37</v>
      </c>
      <c r="M4" s="247" t="s">
        <v>38</v>
      </c>
      <c r="N4" s="257" t="s">
        <v>1</v>
      </c>
      <c r="O4" s="257" t="s">
        <v>37</v>
      </c>
      <c r="P4" s="247" t="s">
        <v>38</v>
      </c>
      <c r="Q4" s="257" t="s">
        <v>1</v>
      </c>
      <c r="R4" s="257" t="s">
        <v>37</v>
      </c>
      <c r="S4" s="247" t="s">
        <v>38</v>
      </c>
      <c r="T4" s="257" t="s">
        <v>1</v>
      </c>
      <c r="U4" s="257" t="s">
        <v>37</v>
      </c>
      <c r="V4" s="247" t="s">
        <v>38</v>
      </c>
      <c r="W4" s="257" t="s">
        <v>1</v>
      </c>
      <c r="X4" s="257" t="s">
        <v>37</v>
      </c>
      <c r="Y4" s="247" t="s">
        <v>38</v>
      </c>
      <c r="Z4" s="257" t="s">
        <v>1</v>
      </c>
      <c r="AA4" s="257" t="s">
        <v>37</v>
      </c>
      <c r="AB4" s="247" t="s">
        <v>38</v>
      </c>
    </row>
    <row r="5" spans="1:30" s="31" customFormat="1" ht="15.75" customHeight="1">
      <c r="A5" s="260"/>
      <c r="B5" s="257"/>
      <c r="C5" s="257"/>
      <c r="D5" s="247"/>
      <c r="E5" s="257"/>
      <c r="F5" s="257"/>
      <c r="G5" s="247"/>
      <c r="H5" s="257"/>
      <c r="I5" s="257"/>
      <c r="J5" s="247"/>
      <c r="K5" s="257"/>
      <c r="L5" s="257"/>
      <c r="M5" s="247"/>
      <c r="N5" s="257"/>
      <c r="O5" s="257"/>
      <c r="P5" s="247"/>
      <c r="Q5" s="257"/>
      <c r="R5" s="257"/>
      <c r="S5" s="247"/>
      <c r="T5" s="257"/>
      <c r="U5" s="257"/>
      <c r="V5" s="247"/>
      <c r="W5" s="257"/>
      <c r="X5" s="257"/>
      <c r="Y5" s="247"/>
      <c r="Z5" s="257"/>
      <c r="AA5" s="257"/>
      <c r="AB5" s="247"/>
    </row>
    <row r="6" spans="1:30" s="34" customFormat="1" ht="11.25" customHeight="1">
      <c r="A6" s="32" t="s">
        <v>4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13</v>
      </c>
      <c r="L6" s="33">
        <v>14</v>
      </c>
      <c r="M6" s="33">
        <v>15</v>
      </c>
      <c r="N6" s="33">
        <v>16</v>
      </c>
      <c r="O6" s="33">
        <v>17</v>
      </c>
      <c r="P6" s="33">
        <v>18</v>
      </c>
      <c r="Q6" s="33">
        <v>19</v>
      </c>
      <c r="R6" s="33">
        <v>20</v>
      </c>
      <c r="S6" s="33">
        <v>21</v>
      </c>
      <c r="T6" s="33">
        <v>22</v>
      </c>
      <c r="U6" s="33">
        <v>23</v>
      </c>
      <c r="V6" s="33">
        <v>24</v>
      </c>
      <c r="W6" s="33">
        <v>25</v>
      </c>
      <c r="X6" s="33">
        <v>26</v>
      </c>
      <c r="Y6" s="33">
        <v>27</v>
      </c>
      <c r="Z6" s="33">
        <v>25</v>
      </c>
      <c r="AA6" s="33">
        <v>26</v>
      </c>
      <c r="AB6" s="33">
        <v>27</v>
      </c>
    </row>
    <row r="7" spans="1:30" s="38" customFormat="1" ht="16.5" customHeight="1">
      <c r="A7" s="103" t="s">
        <v>67</v>
      </c>
      <c r="B7" s="35">
        <v>975</v>
      </c>
      <c r="C7" s="35">
        <v>1053</v>
      </c>
      <c r="D7" s="36">
        <v>108</v>
      </c>
      <c r="E7" s="35">
        <v>839</v>
      </c>
      <c r="F7" s="35">
        <v>910</v>
      </c>
      <c r="G7" s="36">
        <v>108.5</v>
      </c>
      <c r="H7" s="35">
        <v>170</v>
      </c>
      <c r="I7" s="35">
        <v>165</v>
      </c>
      <c r="J7" s="36">
        <v>97.1</v>
      </c>
      <c r="K7" s="35">
        <v>26</v>
      </c>
      <c r="L7" s="35">
        <v>26</v>
      </c>
      <c r="M7" s="36">
        <v>100</v>
      </c>
      <c r="N7" s="35">
        <v>39</v>
      </c>
      <c r="O7" s="35">
        <v>25</v>
      </c>
      <c r="P7" s="36">
        <v>64.099999999999994</v>
      </c>
      <c r="Q7" s="35">
        <v>633</v>
      </c>
      <c r="R7" s="35">
        <v>771</v>
      </c>
      <c r="S7" s="36">
        <v>121.8</v>
      </c>
      <c r="T7" s="35">
        <v>485</v>
      </c>
      <c r="U7" s="35">
        <v>447</v>
      </c>
      <c r="V7" s="36">
        <v>92.2</v>
      </c>
      <c r="W7" s="35">
        <v>372</v>
      </c>
      <c r="X7" s="35">
        <v>332</v>
      </c>
      <c r="Y7" s="36">
        <v>89.2</v>
      </c>
      <c r="Z7" s="35">
        <v>327</v>
      </c>
      <c r="AA7" s="35">
        <v>276</v>
      </c>
      <c r="AB7" s="36">
        <v>84.4</v>
      </c>
      <c r="AC7" s="37"/>
    </row>
    <row r="8" spans="1:30" s="45" customFormat="1" ht="16.5" customHeight="1">
      <c r="A8" s="39" t="s">
        <v>47</v>
      </c>
      <c r="B8" s="40">
        <v>28</v>
      </c>
      <c r="C8" s="40">
        <v>33</v>
      </c>
      <c r="D8" s="41">
        <v>117.85714285714286</v>
      </c>
      <c r="E8" s="40">
        <v>27</v>
      </c>
      <c r="F8" s="42">
        <v>32</v>
      </c>
      <c r="G8" s="41">
        <v>118.5185185185185</v>
      </c>
      <c r="H8" s="40">
        <v>3</v>
      </c>
      <c r="I8" s="40">
        <v>4</v>
      </c>
      <c r="J8" s="41">
        <v>133.33333333333331</v>
      </c>
      <c r="K8" s="40">
        <v>0</v>
      </c>
      <c r="L8" s="40">
        <v>0</v>
      </c>
      <c r="M8" s="41" t="s">
        <v>75</v>
      </c>
      <c r="N8" s="40">
        <v>0</v>
      </c>
      <c r="O8" s="40">
        <v>1</v>
      </c>
      <c r="P8" s="41" t="s">
        <v>75</v>
      </c>
      <c r="Q8" s="40">
        <v>24</v>
      </c>
      <c r="R8" s="40">
        <v>32</v>
      </c>
      <c r="S8" s="41">
        <v>133.33333333333331</v>
      </c>
      <c r="T8" s="40">
        <v>14</v>
      </c>
      <c r="U8" s="40">
        <v>11</v>
      </c>
      <c r="V8" s="41">
        <v>78.571428571428569</v>
      </c>
      <c r="W8" s="40">
        <v>14</v>
      </c>
      <c r="X8" s="40">
        <v>11</v>
      </c>
      <c r="Y8" s="41">
        <v>78.571428571428569</v>
      </c>
      <c r="Z8" s="40">
        <v>11</v>
      </c>
      <c r="AA8" s="40">
        <v>8</v>
      </c>
      <c r="AB8" s="41">
        <v>72.727272727272734</v>
      </c>
      <c r="AC8" s="43"/>
      <c r="AD8" s="44"/>
    </row>
    <row r="9" spans="1:30" s="46" customFormat="1" ht="16.5" customHeight="1">
      <c r="A9" s="39" t="s">
        <v>48</v>
      </c>
      <c r="B9" s="40">
        <v>45</v>
      </c>
      <c r="C9" s="40">
        <v>48</v>
      </c>
      <c r="D9" s="41">
        <v>106.66666666666667</v>
      </c>
      <c r="E9" s="40">
        <v>38</v>
      </c>
      <c r="F9" s="42">
        <v>44</v>
      </c>
      <c r="G9" s="41">
        <v>115.78947368421053</v>
      </c>
      <c r="H9" s="40">
        <v>8</v>
      </c>
      <c r="I9" s="40">
        <v>3</v>
      </c>
      <c r="J9" s="41">
        <v>37.5</v>
      </c>
      <c r="K9" s="40">
        <v>0</v>
      </c>
      <c r="L9" s="40">
        <v>3</v>
      </c>
      <c r="M9" s="41" t="s">
        <v>75</v>
      </c>
      <c r="N9" s="40">
        <v>6</v>
      </c>
      <c r="O9" s="40">
        <v>0</v>
      </c>
      <c r="P9" s="41">
        <v>0</v>
      </c>
      <c r="Q9" s="40">
        <v>35</v>
      </c>
      <c r="R9" s="40">
        <v>40</v>
      </c>
      <c r="S9" s="41">
        <v>114.28571428571428</v>
      </c>
      <c r="T9" s="40">
        <v>25</v>
      </c>
      <c r="U9" s="40">
        <v>29</v>
      </c>
      <c r="V9" s="41">
        <v>116</v>
      </c>
      <c r="W9" s="40">
        <v>20</v>
      </c>
      <c r="X9" s="40">
        <v>25</v>
      </c>
      <c r="Y9" s="41">
        <v>125</v>
      </c>
      <c r="Z9" s="40">
        <v>20</v>
      </c>
      <c r="AA9" s="40">
        <v>17</v>
      </c>
      <c r="AB9" s="41">
        <v>85</v>
      </c>
      <c r="AC9" s="43"/>
      <c r="AD9" s="44"/>
    </row>
    <row r="10" spans="1:30" s="45" customFormat="1" ht="16.5" customHeight="1">
      <c r="A10" s="39" t="s">
        <v>49</v>
      </c>
      <c r="B10" s="40">
        <v>13</v>
      </c>
      <c r="C10" s="40">
        <v>15</v>
      </c>
      <c r="D10" s="41">
        <v>115.38461538461537</v>
      </c>
      <c r="E10" s="40">
        <v>12</v>
      </c>
      <c r="F10" s="42">
        <v>15</v>
      </c>
      <c r="G10" s="41">
        <v>125</v>
      </c>
      <c r="H10" s="40">
        <v>5</v>
      </c>
      <c r="I10" s="40">
        <v>3</v>
      </c>
      <c r="J10" s="41">
        <v>60</v>
      </c>
      <c r="K10" s="40">
        <v>2</v>
      </c>
      <c r="L10" s="40">
        <v>2</v>
      </c>
      <c r="M10" s="41">
        <v>100</v>
      </c>
      <c r="N10" s="40">
        <v>0</v>
      </c>
      <c r="O10" s="40">
        <v>0</v>
      </c>
      <c r="P10" s="41" t="s">
        <v>75</v>
      </c>
      <c r="Q10" s="40">
        <v>11</v>
      </c>
      <c r="R10" s="40">
        <v>15</v>
      </c>
      <c r="S10" s="41">
        <v>136.36363636363635</v>
      </c>
      <c r="T10" s="40">
        <v>2</v>
      </c>
      <c r="U10" s="40">
        <v>9</v>
      </c>
      <c r="V10" s="41">
        <v>450</v>
      </c>
      <c r="W10" s="40">
        <v>2</v>
      </c>
      <c r="X10" s="40">
        <v>9</v>
      </c>
      <c r="Y10" s="41">
        <v>450</v>
      </c>
      <c r="Z10" s="40">
        <v>2</v>
      </c>
      <c r="AA10" s="40">
        <v>8</v>
      </c>
      <c r="AB10" s="41">
        <v>400</v>
      </c>
      <c r="AC10" s="43"/>
      <c r="AD10" s="44"/>
    </row>
    <row r="11" spans="1:30" s="45" customFormat="1" ht="16.5" customHeight="1">
      <c r="A11" s="39" t="s">
        <v>50</v>
      </c>
      <c r="B11" s="40">
        <v>12</v>
      </c>
      <c r="C11" s="40">
        <v>14</v>
      </c>
      <c r="D11" s="41">
        <v>116.66666666666667</v>
      </c>
      <c r="E11" s="40">
        <v>9</v>
      </c>
      <c r="F11" s="42">
        <v>14</v>
      </c>
      <c r="G11" s="41">
        <v>155.55555555555557</v>
      </c>
      <c r="H11" s="40">
        <v>4</v>
      </c>
      <c r="I11" s="40">
        <v>3</v>
      </c>
      <c r="J11" s="41">
        <v>75</v>
      </c>
      <c r="K11" s="40">
        <v>1</v>
      </c>
      <c r="L11" s="40">
        <v>1</v>
      </c>
      <c r="M11" s="41">
        <v>100</v>
      </c>
      <c r="N11" s="40">
        <v>0</v>
      </c>
      <c r="O11" s="40">
        <v>0</v>
      </c>
      <c r="P11" s="41" t="s">
        <v>75</v>
      </c>
      <c r="Q11" s="40">
        <v>8</v>
      </c>
      <c r="R11" s="40">
        <v>13</v>
      </c>
      <c r="S11" s="41">
        <v>162.5</v>
      </c>
      <c r="T11" s="40">
        <v>5</v>
      </c>
      <c r="U11" s="40">
        <v>4</v>
      </c>
      <c r="V11" s="41">
        <v>80</v>
      </c>
      <c r="W11" s="40">
        <v>4</v>
      </c>
      <c r="X11" s="40">
        <v>4</v>
      </c>
      <c r="Y11" s="41">
        <v>100</v>
      </c>
      <c r="Z11" s="40">
        <v>3</v>
      </c>
      <c r="AA11" s="40">
        <v>4</v>
      </c>
      <c r="AB11" s="41">
        <v>133.33333333333331</v>
      </c>
      <c r="AC11" s="43"/>
      <c r="AD11" s="44"/>
    </row>
    <row r="12" spans="1:30" s="45" customFormat="1" ht="16.5" customHeight="1">
      <c r="A12" s="39" t="s">
        <v>51</v>
      </c>
      <c r="B12" s="40">
        <v>11</v>
      </c>
      <c r="C12" s="40">
        <v>11</v>
      </c>
      <c r="D12" s="41">
        <v>100</v>
      </c>
      <c r="E12" s="40">
        <v>10</v>
      </c>
      <c r="F12" s="42">
        <v>10</v>
      </c>
      <c r="G12" s="41">
        <v>100</v>
      </c>
      <c r="H12" s="40">
        <v>2</v>
      </c>
      <c r="I12" s="40">
        <v>3</v>
      </c>
      <c r="J12" s="41">
        <v>150</v>
      </c>
      <c r="K12" s="40">
        <v>1</v>
      </c>
      <c r="L12" s="40">
        <v>2</v>
      </c>
      <c r="M12" s="41">
        <v>200</v>
      </c>
      <c r="N12" s="40">
        <v>1</v>
      </c>
      <c r="O12" s="40">
        <v>1</v>
      </c>
      <c r="P12" s="41">
        <v>100</v>
      </c>
      <c r="Q12" s="40">
        <v>10</v>
      </c>
      <c r="R12" s="40">
        <v>10</v>
      </c>
      <c r="S12" s="41">
        <v>100</v>
      </c>
      <c r="T12" s="40">
        <v>4</v>
      </c>
      <c r="U12" s="40">
        <v>4</v>
      </c>
      <c r="V12" s="41">
        <v>100</v>
      </c>
      <c r="W12" s="40">
        <v>3</v>
      </c>
      <c r="X12" s="40">
        <v>3</v>
      </c>
      <c r="Y12" s="41">
        <v>100</v>
      </c>
      <c r="Z12" s="40">
        <v>3</v>
      </c>
      <c r="AA12" s="40">
        <v>3</v>
      </c>
      <c r="AB12" s="41">
        <v>100</v>
      </c>
      <c r="AC12" s="43"/>
      <c r="AD12" s="44"/>
    </row>
    <row r="13" spans="1:30" s="45" customFormat="1" ht="16.5" customHeight="1">
      <c r="A13" s="39" t="s">
        <v>52</v>
      </c>
      <c r="B13" s="40">
        <v>29</v>
      </c>
      <c r="C13" s="40">
        <v>21</v>
      </c>
      <c r="D13" s="41">
        <v>72.41379310344827</v>
      </c>
      <c r="E13" s="40">
        <v>24</v>
      </c>
      <c r="F13" s="42">
        <v>20</v>
      </c>
      <c r="G13" s="41">
        <v>83.333333333333343</v>
      </c>
      <c r="H13" s="40">
        <v>9</v>
      </c>
      <c r="I13" s="40">
        <v>6</v>
      </c>
      <c r="J13" s="41">
        <v>66.666666666666657</v>
      </c>
      <c r="K13" s="40">
        <v>4</v>
      </c>
      <c r="L13" s="40">
        <v>1</v>
      </c>
      <c r="M13" s="41">
        <v>25</v>
      </c>
      <c r="N13" s="40">
        <v>4</v>
      </c>
      <c r="O13" s="40">
        <v>5</v>
      </c>
      <c r="P13" s="41">
        <v>125</v>
      </c>
      <c r="Q13" s="40">
        <v>22</v>
      </c>
      <c r="R13" s="40">
        <v>17</v>
      </c>
      <c r="S13" s="41">
        <v>77.272727272727266</v>
      </c>
      <c r="T13" s="40">
        <v>8</v>
      </c>
      <c r="U13" s="40">
        <v>6</v>
      </c>
      <c r="V13" s="41">
        <v>75</v>
      </c>
      <c r="W13" s="40">
        <v>7</v>
      </c>
      <c r="X13" s="40">
        <v>6</v>
      </c>
      <c r="Y13" s="41">
        <v>85.714285714285708</v>
      </c>
      <c r="Z13" s="40">
        <v>5</v>
      </c>
      <c r="AA13" s="40">
        <v>5</v>
      </c>
      <c r="AB13" s="41">
        <v>100</v>
      </c>
      <c r="AC13" s="43"/>
      <c r="AD13" s="44"/>
    </row>
    <row r="14" spans="1:30" s="45" customFormat="1" ht="16.5" customHeight="1">
      <c r="A14" s="39" t="s">
        <v>53</v>
      </c>
      <c r="B14" s="40">
        <v>35</v>
      </c>
      <c r="C14" s="40">
        <v>42</v>
      </c>
      <c r="D14" s="41">
        <v>120</v>
      </c>
      <c r="E14" s="40">
        <v>34</v>
      </c>
      <c r="F14" s="42">
        <v>40</v>
      </c>
      <c r="G14" s="41">
        <v>117.64705882352942</v>
      </c>
      <c r="H14" s="40">
        <v>3</v>
      </c>
      <c r="I14" s="40">
        <v>11</v>
      </c>
      <c r="J14" s="41">
        <v>366.66666666666663</v>
      </c>
      <c r="K14" s="40">
        <v>1</v>
      </c>
      <c r="L14" s="40">
        <v>3</v>
      </c>
      <c r="M14" s="41">
        <v>300</v>
      </c>
      <c r="N14" s="40">
        <v>0</v>
      </c>
      <c r="O14" s="40">
        <v>1</v>
      </c>
      <c r="P14" s="41" t="s">
        <v>75</v>
      </c>
      <c r="Q14" s="40">
        <v>24</v>
      </c>
      <c r="R14" s="40">
        <v>36</v>
      </c>
      <c r="S14" s="41">
        <v>150</v>
      </c>
      <c r="T14" s="40">
        <v>14</v>
      </c>
      <c r="U14" s="40">
        <v>15</v>
      </c>
      <c r="V14" s="41">
        <v>107.14285714285714</v>
      </c>
      <c r="W14" s="40">
        <v>13</v>
      </c>
      <c r="X14" s="40">
        <v>13</v>
      </c>
      <c r="Y14" s="41">
        <v>100</v>
      </c>
      <c r="Z14" s="40">
        <v>11</v>
      </c>
      <c r="AA14" s="40">
        <v>12</v>
      </c>
      <c r="AB14" s="41">
        <v>109.09090909090908</v>
      </c>
      <c r="AC14" s="43"/>
      <c r="AD14" s="44"/>
    </row>
    <row r="15" spans="1:30" s="45" customFormat="1" ht="16.5" customHeight="1">
      <c r="A15" s="39" t="s">
        <v>54</v>
      </c>
      <c r="B15" s="40">
        <v>44</v>
      </c>
      <c r="C15" s="40">
        <v>42</v>
      </c>
      <c r="D15" s="41">
        <v>95.454545454545453</v>
      </c>
      <c r="E15" s="40">
        <v>43</v>
      </c>
      <c r="F15" s="42">
        <v>41</v>
      </c>
      <c r="G15" s="41">
        <v>95.348837209302332</v>
      </c>
      <c r="H15" s="40">
        <v>5</v>
      </c>
      <c r="I15" s="40">
        <v>4</v>
      </c>
      <c r="J15" s="41">
        <v>80</v>
      </c>
      <c r="K15" s="40">
        <v>0</v>
      </c>
      <c r="L15" s="40">
        <v>1</v>
      </c>
      <c r="M15" s="41" t="s">
        <v>75</v>
      </c>
      <c r="N15" s="40">
        <v>0</v>
      </c>
      <c r="O15" s="40">
        <v>0</v>
      </c>
      <c r="P15" s="41" t="s">
        <v>75</v>
      </c>
      <c r="Q15" s="40">
        <v>26</v>
      </c>
      <c r="R15" s="40">
        <v>40</v>
      </c>
      <c r="S15" s="41">
        <v>153.84615384615387</v>
      </c>
      <c r="T15" s="40">
        <v>18</v>
      </c>
      <c r="U15" s="40">
        <v>15</v>
      </c>
      <c r="V15" s="41">
        <v>83.333333333333343</v>
      </c>
      <c r="W15" s="40">
        <v>17</v>
      </c>
      <c r="X15" s="40">
        <v>14</v>
      </c>
      <c r="Y15" s="41">
        <v>82.35294117647058</v>
      </c>
      <c r="Z15" s="40">
        <v>15</v>
      </c>
      <c r="AA15" s="40">
        <v>14</v>
      </c>
      <c r="AB15" s="41">
        <v>93.333333333333329</v>
      </c>
      <c r="AC15" s="43"/>
      <c r="AD15" s="44"/>
    </row>
    <row r="16" spans="1:30" s="45" customFormat="1" ht="16.5" customHeight="1">
      <c r="A16" s="39" t="s">
        <v>55</v>
      </c>
      <c r="B16" s="40">
        <v>18</v>
      </c>
      <c r="C16" s="40">
        <v>14</v>
      </c>
      <c r="D16" s="41">
        <v>77.777777777777786</v>
      </c>
      <c r="E16" s="40">
        <v>13</v>
      </c>
      <c r="F16" s="42">
        <v>11</v>
      </c>
      <c r="G16" s="41">
        <v>84.615384615384613</v>
      </c>
      <c r="H16" s="40">
        <v>3</v>
      </c>
      <c r="I16" s="40">
        <v>3</v>
      </c>
      <c r="J16" s="41">
        <v>100</v>
      </c>
      <c r="K16" s="40">
        <v>0</v>
      </c>
      <c r="L16" s="40">
        <v>1</v>
      </c>
      <c r="M16" s="41" t="s">
        <v>75</v>
      </c>
      <c r="N16" s="40">
        <v>0</v>
      </c>
      <c r="O16" s="40">
        <v>0</v>
      </c>
      <c r="P16" s="41" t="s">
        <v>75</v>
      </c>
      <c r="Q16" s="40">
        <v>11</v>
      </c>
      <c r="R16" s="40">
        <v>10</v>
      </c>
      <c r="S16" s="41">
        <v>90.909090909090907</v>
      </c>
      <c r="T16" s="40">
        <v>9</v>
      </c>
      <c r="U16" s="40">
        <v>7</v>
      </c>
      <c r="V16" s="41">
        <v>77.777777777777786</v>
      </c>
      <c r="W16" s="40">
        <v>7</v>
      </c>
      <c r="X16" s="40">
        <v>5</v>
      </c>
      <c r="Y16" s="41">
        <v>71.428571428571431</v>
      </c>
      <c r="Z16" s="40">
        <v>6</v>
      </c>
      <c r="AA16" s="40">
        <v>4</v>
      </c>
      <c r="AB16" s="41">
        <v>66.666666666666657</v>
      </c>
      <c r="AC16" s="43"/>
      <c r="AD16" s="44"/>
    </row>
    <row r="17" spans="1:30" s="45" customFormat="1" ht="16.5" customHeight="1">
      <c r="A17" s="39" t="s">
        <v>56</v>
      </c>
      <c r="B17" s="40">
        <v>10</v>
      </c>
      <c r="C17" s="40">
        <v>14</v>
      </c>
      <c r="D17" s="41">
        <v>140</v>
      </c>
      <c r="E17" s="40">
        <v>10</v>
      </c>
      <c r="F17" s="42">
        <v>13</v>
      </c>
      <c r="G17" s="41">
        <v>130</v>
      </c>
      <c r="H17" s="40">
        <v>2</v>
      </c>
      <c r="I17" s="40">
        <v>1</v>
      </c>
      <c r="J17" s="41">
        <v>50</v>
      </c>
      <c r="K17" s="40">
        <v>0</v>
      </c>
      <c r="L17" s="40">
        <v>1</v>
      </c>
      <c r="M17" s="41" t="s">
        <v>75</v>
      </c>
      <c r="N17" s="40">
        <v>2</v>
      </c>
      <c r="O17" s="40">
        <v>0</v>
      </c>
      <c r="P17" s="41">
        <v>0</v>
      </c>
      <c r="Q17" s="40">
        <v>8</v>
      </c>
      <c r="R17" s="40">
        <v>13</v>
      </c>
      <c r="S17" s="41">
        <v>162.5</v>
      </c>
      <c r="T17" s="40">
        <v>6</v>
      </c>
      <c r="U17" s="40">
        <v>10</v>
      </c>
      <c r="V17" s="41">
        <v>166.66666666666669</v>
      </c>
      <c r="W17" s="40">
        <v>6</v>
      </c>
      <c r="X17" s="40">
        <v>10</v>
      </c>
      <c r="Y17" s="41">
        <v>166.66666666666669</v>
      </c>
      <c r="Z17" s="40">
        <v>4</v>
      </c>
      <c r="AA17" s="40">
        <v>9</v>
      </c>
      <c r="AB17" s="41">
        <v>225</v>
      </c>
      <c r="AC17" s="43"/>
      <c r="AD17" s="44"/>
    </row>
    <row r="18" spans="1:30" s="45" customFormat="1" ht="16.5" customHeight="1">
      <c r="A18" s="39" t="s">
        <v>57</v>
      </c>
      <c r="B18" s="40">
        <v>17</v>
      </c>
      <c r="C18" s="40">
        <v>20</v>
      </c>
      <c r="D18" s="41">
        <v>117.64705882352942</v>
      </c>
      <c r="E18" s="40">
        <v>16</v>
      </c>
      <c r="F18" s="42">
        <v>19</v>
      </c>
      <c r="G18" s="41">
        <v>118.75</v>
      </c>
      <c r="H18" s="40">
        <v>2</v>
      </c>
      <c r="I18" s="40">
        <v>3</v>
      </c>
      <c r="J18" s="41">
        <v>150</v>
      </c>
      <c r="K18" s="40">
        <v>1</v>
      </c>
      <c r="L18" s="40">
        <v>2</v>
      </c>
      <c r="M18" s="41">
        <v>200</v>
      </c>
      <c r="N18" s="40">
        <v>0</v>
      </c>
      <c r="O18" s="40">
        <v>1</v>
      </c>
      <c r="P18" s="41" t="s">
        <v>75</v>
      </c>
      <c r="Q18" s="40">
        <v>13</v>
      </c>
      <c r="R18" s="40">
        <v>16</v>
      </c>
      <c r="S18" s="41">
        <v>123.07692307692308</v>
      </c>
      <c r="T18" s="40">
        <v>8</v>
      </c>
      <c r="U18" s="40">
        <v>8</v>
      </c>
      <c r="V18" s="41">
        <v>100</v>
      </c>
      <c r="W18" s="40">
        <v>7</v>
      </c>
      <c r="X18" s="40">
        <v>7</v>
      </c>
      <c r="Y18" s="41">
        <v>100</v>
      </c>
      <c r="Z18" s="40">
        <v>7</v>
      </c>
      <c r="AA18" s="40">
        <v>6</v>
      </c>
      <c r="AB18" s="41">
        <v>85.714285714285708</v>
      </c>
      <c r="AC18" s="43"/>
      <c r="AD18" s="44"/>
    </row>
    <row r="19" spans="1:30" s="45" customFormat="1" ht="16.5" customHeight="1">
      <c r="A19" s="39" t="s">
        <v>58</v>
      </c>
      <c r="B19" s="40">
        <v>71</v>
      </c>
      <c r="C19" s="40">
        <v>58</v>
      </c>
      <c r="D19" s="41">
        <v>81.690140845070431</v>
      </c>
      <c r="E19" s="40">
        <v>65</v>
      </c>
      <c r="F19" s="42">
        <v>54</v>
      </c>
      <c r="G19" s="41">
        <v>83.07692307692308</v>
      </c>
      <c r="H19" s="40">
        <v>14</v>
      </c>
      <c r="I19" s="40">
        <v>11</v>
      </c>
      <c r="J19" s="41">
        <v>78.571428571428569</v>
      </c>
      <c r="K19" s="40">
        <v>1</v>
      </c>
      <c r="L19" s="40">
        <v>1</v>
      </c>
      <c r="M19" s="41">
        <v>100</v>
      </c>
      <c r="N19" s="40">
        <v>1</v>
      </c>
      <c r="O19" s="40">
        <v>1</v>
      </c>
      <c r="P19" s="41">
        <v>100</v>
      </c>
      <c r="Q19" s="40">
        <v>58</v>
      </c>
      <c r="R19" s="40">
        <v>49</v>
      </c>
      <c r="S19" s="41">
        <v>84.482758620689651</v>
      </c>
      <c r="T19" s="40">
        <v>30</v>
      </c>
      <c r="U19" s="40">
        <v>23</v>
      </c>
      <c r="V19" s="41">
        <v>76.666666666666671</v>
      </c>
      <c r="W19" s="40">
        <v>26</v>
      </c>
      <c r="X19" s="40">
        <v>19</v>
      </c>
      <c r="Y19" s="41">
        <v>73.076923076923066</v>
      </c>
      <c r="Z19" s="40">
        <v>23</v>
      </c>
      <c r="AA19" s="40">
        <v>13</v>
      </c>
      <c r="AB19" s="41">
        <v>56.521739130434781</v>
      </c>
      <c r="AC19" s="43"/>
      <c r="AD19" s="44"/>
    </row>
    <row r="20" spans="1:30" s="45" customFormat="1" ht="16.5" customHeight="1">
      <c r="A20" s="39" t="s">
        <v>59</v>
      </c>
      <c r="B20" s="40">
        <v>16</v>
      </c>
      <c r="C20" s="40">
        <v>23</v>
      </c>
      <c r="D20" s="41">
        <v>143.75</v>
      </c>
      <c r="E20" s="40">
        <v>17</v>
      </c>
      <c r="F20" s="42">
        <v>23</v>
      </c>
      <c r="G20" s="41">
        <v>135.29411764705884</v>
      </c>
      <c r="H20" s="40">
        <v>4</v>
      </c>
      <c r="I20" s="40">
        <v>4</v>
      </c>
      <c r="J20" s="41">
        <v>100</v>
      </c>
      <c r="K20" s="40">
        <v>1</v>
      </c>
      <c r="L20" s="40">
        <v>0</v>
      </c>
      <c r="M20" s="41">
        <v>0</v>
      </c>
      <c r="N20" s="40">
        <v>1</v>
      </c>
      <c r="O20" s="40">
        <v>0</v>
      </c>
      <c r="P20" s="41">
        <v>0</v>
      </c>
      <c r="Q20" s="40">
        <v>17</v>
      </c>
      <c r="R20" s="40">
        <v>21</v>
      </c>
      <c r="S20" s="41">
        <v>123.52941176470588</v>
      </c>
      <c r="T20" s="40">
        <v>9</v>
      </c>
      <c r="U20" s="40">
        <v>9</v>
      </c>
      <c r="V20" s="41">
        <v>100</v>
      </c>
      <c r="W20" s="40">
        <v>9</v>
      </c>
      <c r="X20" s="40">
        <v>9</v>
      </c>
      <c r="Y20" s="41">
        <v>100</v>
      </c>
      <c r="Z20" s="40">
        <v>9</v>
      </c>
      <c r="AA20" s="40">
        <v>9</v>
      </c>
      <c r="AB20" s="41">
        <v>100</v>
      </c>
      <c r="AC20" s="43"/>
      <c r="AD20" s="44"/>
    </row>
    <row r="21" spans="1:30" s="45" customFormat="1" ht="16.5" customHeight="1">
      <c r="A21" s="39" t="s">
        <v>60</v>
      </c>
      <c r="B21" s="40">
        <v>26</v>
      </c>
      <c r="C21" s="40">
        <v>22</v>
      </c>
      <c r="D21" s="41">
        <v>84.615384615384613</v>
      </c>
      <c r="E21" s="40">
        <v>26</v>
      </c>
      <c r="F21" s="42">
        <v>22</v>
      </c>
      <c r="G21" s="41">
        <v>84.615384615384613</v>
      </c>
      <c r="H21" s="40">
        <v>4</v>
      </c>
      <c r="I21" s="40">
        <v>7</v>
      </c>
      <c r="J21" s="41">
        <v>175</v>
      </c>
      <c r="K21" s="40">
        <v>4</v>
      </c>
      <c r="L21" s="40">
        <v>0</v>
      </c>
      <c r="M21" s="41">
        <v>0</v>
      </c>
      <c r="N21" s="40">
        <v>0</v>
      </c>
      <c r="O21" s="40">
        <v>0</v>
      </c>
      <c r="P21" s="41" t="s">
        <v>75</v>
      </c>
      <c r="Q21" s="40">
        <v>24</v>
      </c>
      <c r="R21" s="40">
        <v>16</v>
      </c>
      <c r="S21" s="41">
        <v>66.666666666666657</v>
      </c>
      <c r="T21" s="40">
        <v>16</v>
      </c>
      <c r="U21" s="40">
        <v>4</v>
      </c>
      <c r="V21" s="41">
        <v>25</v>
      </c>
      <c r="W21" s="40">
        <v>16</v>
      </c>
      <c r="X21" s="40">
        <v>4</v>
      </c>
      <c r="Y21" s="41">
        <v>25</v>
      </c>
      <c r="Z21" s="40">
        <v>14</v>
      </c>
      <c r="AA21" s="40">
        <v>3</v>
      </c>
      <c r="AB21" s="41">
        <v>21.428571428571427</v>
      </c>
      <c r="AC21" s="43"/>
      <c r="AD21" s="44"/>
    </row>
    <row r="22" spans="1:30" s="45" customFormat="1" ht="16.5" customHeight="1">
      <c r="A22" s="39" t="s">
        <v>61</v>
      </c>
      <c r="B22" s="40">
        <v>26</v>
      </c>
      <c r="C22" s="40">
        <v>31</v>
      </c>
      <c r="D22" s="41">
        <v>119.23076923076923</v>
      </c>
      <c r="E22" s="40">
        <v>25</v>
      </c>
      <c r="F22" s="42">
        <v>30</v>
      </c>
      <c r="G22" s="41">
        <v>120</v>
      </c>
      <c r="H22" s="40">
        <v>4</v>
      </c>
      <c r="I22" s="40">
        <v>8</v>
      </c>
      <c r="J22" s="41">
        <v>200</v>
      </c>
      <c r="K22" s="40">
        <v>0</v>
      </c>
      <c r="L22" s="40">
        <v>1</v>
      </c>
      <c r="M22" s="41" t="s">
        <v>75</v>
      </c>
      <c r="N22" s="40">
        <v>6</v>
      </c>
      <c r="O22" s="40">
        <v>4</v>
      </c>
      <c r="P22" s="41">
        <v>66.666666666666657</v>
      </c>
      <c r="Q22" s="40">
        <v>21</v>
      </c>
      <c r="R22" s="40">
        <v>25</v>
      </c>
      <c r="S22" s="41">
        <v>119.04761904761905</v>
      </c>
      <c r="T22" s="40">
        <v>14</v>
      </c>
      <c r="U22" s="40">
        <v>4</v>
      </c>
      <c r="V22" s="41">
        <v>28.571428571428569</v>
      </c>
      <c r="W22" s="40">
        <v>14</v>
      </c>
      <c r="X22" s="40">
        <v>4</v>
      </c>
      <c r="Y22" s="41">
        <v>28.571428571428569</v>
      </c>
      <c r="Z22" s="40">
        <v>10</v>
      </c>
      <c r="AA22" s="40">
        <v>4</v>
      </c>
      <c r="AB22" s="41">
        <v>40</v>
      </c>
      <c r="AC22" s="43"/>
      <c r="AD22" s="44"/>
    </row>
    <row r="23" spans="1:30" s="45" customFormat="1" ht="16.5" customHeight="1">
      <c r="A23" s="39" t="s">
        <v>62</v>
      </c>
      <c r="B23" s="40">
        <v>32</v>
      </c>
      <c r="C23" s="40">
        <v>33</v>
      </c>
      <c r="D23" s="41">
        <v>103.125</v>
      </c>
      <c r="E23" s="40">
        <v>30</v>
      </c>
      <c r="F23" s="42">
        <v>31</v>
      </c>
      <c r="G23" s="41">
        <v>103.33333333333334</v>
      </c>
      <c r="H23" s="40">
        <v>8</v>
      </c>
      <c r="I23" s="40">
        <v>15</v>
      </c>
      <c r="J23" s="41">
        <v>187.5</v>
      </c>
      <c r="K23" s="40">
        <v>0</v>
      </c>
      <c r="L23" s="40">
        <v>3</v>
      </c>
      <c r="M23" s="41" t="s">
        <v>75</v>
      </c>
      <c r="N23" s="40">
        <v>0</v>
      </c>
      <c r="O23" s="40">
        <v>2</v>
      </c>
      <c r="P23" s="41" t="s">
        <v>75</v>
      </c>
      <c r="Q23" s="40">
        <v>24</v>
      </c>
      <c r="R23" s="40">
        <v>31</v>
      </c>
      <c r="S23" s="41">
        <v>129.16666666666669</v>
      </c>
      <c r="T23" s="40">
        <v>12</v>
      </c>
      <c r="U23" s="40">
        <v>10</v>
      </c>
      <c r="V23" s="41">
        <v>83.333333333333343</v>
      </c>
      <c r="W23" s="40">
        <v>11</v>
      </c>
      <c r="X23" s="40">
        <v>9</v>
      </c>
      <c r="Y23" s="41">
        <v>81.818181818181827</v>
      </c>
      <c r="Z23" s="40">
        <v>11</v>
      </c>
      <c r="AA23" s="40">
        <v>6</v>
      </c>
      <c r="AB23" s="41">
        <v>54.54545454545454</v>
      </c>
      <c r="AC23" s="43"/>
      <c r="AD23" s="44"/>
    </row>
    <row r="24" spans="1:30" s="45" customFormat="1" ht="16.5" customHeight="1">
      <c r="A24" s="39" t="s">
        <v>63</v>
      </c>
      <c r="B24" s="40">
        <v>25</v>
      </c>
      <c r="C24" s="40">
        <v>53</v>
      </c>
      <c r="D24" s="41">
        <v>212</v>
      </c>
      <c r="E24" s="40">
        <v>25</v>
      </c>
      <c r="F24" s="42">
        <v>52</v>
      </c>
      <c r="G24" s="41">
        <v>208</v>
      </c>
      <c r="H24" s="40">
        <v>3</v>
      </c>
      <c r="I24" s="40">
        <v>3</v>
      </c>
      <c r="J24" s="41">
        <v>100</v>
      </c>
      <c r="K24" s="40">
        <v>1</v>
      </c>
      <c r="L24" s="40">
        <v>1</v>
      </c>
      <c r="M24" s="41">
        <v>100</v>
      </c>
      <c r="N24" s="40">
        <v>0</v>
      </c>
      <c r="O24" s="40">
        <v>1</v>
      </c>
      <c r="P24" s="41" t="s">
        <v>75</v>
      </c>
      <c r="Q24" s="40">
        <v>21</v>
      </c>
      <c r="R24" s="40">
        <v>45</v>
      </c>
      <c r="S24" s="41">
        <v>214.28571428571428</v>
      </c>
      <c r="T24" s="40">
        <v>10</v>
      </c>
      <c r="U24" s="40">
        <v>27</v>
      </c>
      <c r="V24" s="41">
        <v>270</v>
      </c>
      <c r="W24" s="40">
        <v>10</v>
      </c>
      <c r="X24" s="40">
        <v>27</v>
      </c>
      <c r="Y24" s="41">
        <v>270</v>
      </c>
      <c r="Z24" s="40">
        <v>9</v>
      </c>
      <c r="AA24" s="40">
        <v>22</v>
      </c>
      <c r="AB24" s="41">
        <v>244.44444444444446</v>
      </c>
      <c r="AC24" s="43"/>
      <c r="AD24" s="44"/>
    </row>
    <row r="25" spans="1:30" s="45" customFormat="1" ht="16.5" customHeight="1">
      <c r="A25" s="39" t="s">
        <v>64</v>
      </c>
      <c r="B25" s="40">
        <v>33</v>
      </c>
      <c r="C25" s="40">
        <v>31</v>
      </c>
      <c r="D25" s="41">
        <v>93.939393939393938</v>
      </c>
      <c r="E25" s="40">
        <v>33</v>
      </c>
      <c r="F25" s="42">
        <v>31</v>
      </c>
      <c r="G25" s="41">
        <v>93.939393939393938</v>
      </c>
      <c r="H25" s="40">
        <v>9</v>
      </c>
      <c r="I25" s="40">
        <v>5</v>
      </c>
      <c r="J25" s="41">
        <v>55.555555555555557</v>
      </c>
      <c r="K25" s="40">
        <v>3</v>
      </c>
      <c r="L25" s="40">
        <v>1</v>
      </c>
      <c r="M25" s="41">
        <v>33.333333333333329</v>
      </c>
      <c r="N25" s="40">
        <v>4</v>
      </c>
      <c r="O25" s="40">
        <v>2</v>
      </c>
      <c r="P25" s="41">
        <v>50</v>
      </c>
      <c r="Q25" s="40">
        <v>33</v>
      </c>
      <c r="R25" s="40">
        <v>30</v>
      </c>
      <c r="S25" s="41">
        <v>90.909090909090907</v>
      </c>
      <c r="T25" s="40">
        <v>19</v>
      </c>
      <c r="U25" s="40">
        <v>8</v>
      </c>
      <c r="V25" s="41">
        <v>42.105263157894733</v>
      </c>
      <c r="W25" s="40">
        <v>19</v>
      </c>
      <c r="X25" s="40">
        <v>8</v>
      </c>
      <c r="Y25" s="41">
        <v>42.105263157894733</v>
      </c>
      <c r="Z25" s="40">
        <v>15</v>
      </c>
      <c r="AA25" s="40">
        <v>7</v>
      </c>
      <c r="AB25" s="41">
        <v>46.666666666666664</v>
      </c>
      <c r="AC25" s="43"/>
      <c r="AD25" s="44"/>
    </row>
    <row r="26" spans="1:30" s="45" customFormat="1" ht="16.5" customHeight="1">
      <c r="A26" s="39" t="s">
        <v>65</v>
      </c>
      <c r="B26" s="40">
        <v>60</v>
      </c>
      <c r="C26" s="40">
        <v>80</v>
      </c>
      <c r="D26" s="41">
        <v>133.33333333333331</v>
      </c>
      <c r="E26" s="40">
        <v>57</v>
      </c>
      <c r="F26" s="42">
        <v>79</v>
      </c>
      <c r="G26" s="41">
        <v>138.59649122807019</v>
      </c>
      <c r="H26" s="40">
        <v>6</v>
      </c>
      <c r="I26" s="40">
        <v>8</v>
      </c>
      <c r="J26" s="41">
        <v>133.33333333333331</v>
      </c>
      <c r="K26" s="40">
        <v>2</v>
      </c>
      <c r="L26" s="40">
        <v>1</v>
      </c>
      <c r="M26" s="41">
        <v>50</v>
      </c>
      <c r="N26" s="40">
        <v>0</v>
      </c>
      <c r="O26" s="40">
        <v>0</v>
      </c>
      <c r="P26" s="41" t="s">
        <v>75</v>
      </c>
      <c r="Q26" s="40">
        <v>49</v>
      </c>
      <c r="R26" s="40">
        <v>72</v>
      </c>
      <c r="S26" s="41">
        <v>146.9387755102041</v>
      </c>
      <c r="T26" s="40">
        <v>26</v>
      </c>
      <c r="U26" s="40">
        <v>30</v>
      </c>
      <c r="V26" s="41">
        <v>115.38461538461537</v>
      </c>
      <c r="W26" s="40">
        <v>23</v>
      </c>
      <c r="X26" s="40">
        <v>30</v>
      </c>
      <c r="Y26" s="41">
        <v>130.43478260869566</v>
      </c>
      <c r="Z26" s="40">
        <v>20</v>
      </c>
      <c r="AA26" s="40">
        <v>25</v>
      </c>
      <c r="AB26" s="41">
        <v>125</v>
      </c>
      <c r="AC26" s="43"/>
      <c r="AD26" s="44"/>
    </row>
    <row r="27" spans="1:30" s="45" customFormat="1" ht="16.5" customHeight="1">
      <c r="A27" s="39" t="s">
        <v>66</v>
      </c>
      <c r="B27" s="40">
        <v>424</v>
      </c>
      <c r="C27" s="40">
        <v>448</v>
      </c>
      <c r="D27" s="41">
        <v>105.66037735849056</v>
      </c>
      <c r="E27" s="40">
        <v>325</v>
      </c>
      <c r="F27" s="42">
        <v>329</v>
      </c>
      <c r="G27" s="41">
        <v>101.23076923076924</v>
      </c>
      <c r="H27" s="40">
        <v>72</v>
      </c>
      <c r="I27" s="40">
        <v>60</v>
      </c>
      <c r="J27" s="41">
        <v>83.333333333333343</v>
      </c>
      <c r="K27" s="40">
        <v>4</v>
      </c>
      <c r="L27" s="40">
        <v>1</v>
      </c>
      <c r="M27" s="41">
        <v>25</v>
      </c>
      <c r="N27" s="40">
        <v>14</v>
      </c>
      <c r="O27" s="40">
        <v>6</v>
      </c>
      <c r="P27" s="41">
        <v>42.857142857142854</v>
      </c>
      <c r="Q27" s="40">
        <v>194</v>
      </c>
      <c r="R27" s="40">
        <v>240</v>
      </c>
      <c r="S27" s="41">
        <v>123.71134020618557</v>
      </c>
      <c r="T27" s="40">
        <v>236</v>
      </c>
      <c r="U27" s="40">
        <v>214</v>
      </c>
      <c r="V27" s="41">
        <v>90.677966101694921</v>
      </c>
      <c r="W27" s="40">
        <v>144</v>
      </c>
      <c r="X27" s="40">
        <v>115</v>
      </c>
      <c r="Y27" s="41">
        <v>79.861111111111114</v>
      </c>
      <c r="Z27" s="40">
        <v>129</v>
      </c>
      <c r="AA27" s="40">
        <v>97</v>
      </c>
      <c r="AB27" s="41">
        <v>75.193798449612402</v>
      </c>
      <c r="AC27" s="43"/>
      <c r="AD27" s="44"/>
    </row>
    <row r="28" spans="1:30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30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0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0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30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</sheetData>
  <mergeCells count="38">
    <mergeCell ref="A3:A5"/>
    <mergeCell ref="B3:D3"/>
    <mergeCell ref="E3:G3"/>
    <mergeCell ref="H3:J3"/>
    <mergeCell ref="H4:H5"/>
    <mergeCell ref="B4:B5"/>
    <mergeCell ref="C4:C5"/>
    <mergeCell ref="D4:D5"/>
    <mergeCell ref="E4:E5"/>
    <mergeCell ref="F4:F5"/>
    <mergeCell ref="P4:P5"/>
    <mergeCell ref="X4:X5"/>
    <mergeCell ref="N3:P3"/>
    <mergeCell ref="Q3:S3"/>
    <mergeCell ref="T3:V3"/>
    <mergeCell ref="V4:V5"/>
    <mergeCell ref="W4:W5"/>
    <mergeCell ref="W3:Y3"/>
    <mergeCell ref="U4:U5"/>
    <mergeCell ref="Y4:Y5"/>
    <mergeCell ref="Z3:AB3"/>
    <mergeCell ref="Z4:Z5"/>
    <mergeCell ref="AA4:AA5"/>
    <mergeCell ref="AB4:AB5"/>
    <mergeCell ref="Q4:Q5"/>
    <mergeCell ref="R4:R5"/>
    <mergeCell ref="S4:S5"/>
    <mergeCell ref="T4:T5"/>
    <mergeCell ref="B1:M1"/>
    <mergeCell ref="O4:O5"/>
    <mergeCell ref="G4:G5"/>
    <mergeCell ref="M4:M5"/>
    <mergeCell ref="N4:N5"/>
    <mergeCell ref="J4:J5"/>
    <mergeCell ref="K3:M3"/>
    <mergeCell ref="K4:K5"/>
    <mergeCell ref="L4:L5"/>
    <mergeCell ref="I4:I5"/>
  </mergeCells>
  <phoneticPr fontId="75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4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activeCell="I11" sqref="I11"/>
    </sheetView>
  </sheetViews>
  <sheetFormatPr defaultColWidth="8" defaultRowHeight="12.75"/>
  <cols>
    <col min="1" max="1" width="61.7109375" style="2" customWidth="1"/>
    <col min="2" max="2" width="16.28515625" style="16" customWidth="1"/>
    <col min="3" max="3" width="15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25" customHeight="1">
      <c r="A1" s="241" t="s">
        <v>69</v>
      </c>
      <c r="B1" s="241"/>
      <c r="C1" s="241"/>
      <c r="D1" s="241"/>
      <c r="E1" s="241"/>
    </row>
    <row r="2" spans="1:9" ht="9.75" customHeight="1">
      <c r="A2" s="263"/>
      <c r="B2" s="263"/>
      <c r="C2" s="263"/>
      <c r="D2" s="263"/>
      <c r="E2" s="263"/>
    </row>
    <row r="3" spans="1:9" s="3" customFormat="1" ht="23.25" customHeight="1">
      <c r="A3" s="236" t="s">
        <v>0</v>
      </c>
      <c r="B3" s="242" t="s">
        <v>90</v>
      </c>
      <c r="C3" s="242" t="s">
        <v>91</v>
      </c>
      <c r="D3" s="261" t="s">
        <v>2</v>
      </c>
      <c r="E3" s="262"/>
    </row>
    <row r="4" spans="1:9" s="3" customFormat="1" ht="30">
      <c r="A4" s="237"/>
      <c r="B4" s="243"/>
      <c r="C4" s="243"/>
      <c r="D4" s="4" t="s">
        <v>3</v>
      </c>
      <c r="E4" s="5" t="s">
        <v>39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40</v>
      </c>
      <c r="B6" s="173">
        <v>799</v>
      </c>
      <c r="C6" s="173">
        <v>879</v>
      </c>
      <c r="D6" s="18">
        <f t="shared" ref="D6:D11" si="0">C6/B6*100</f>
        <v>110.01251564455569</v>
      </c>
      <c r="E6" s="164">
        <f t="shared" ref="E6:E11" si="1">C6-B6</f>
        <v>80</v>
      </c>
      <c r="I6" s="11"/>
    </row>
    <row r="7" spans="1:9" s="3" customFormat="1" ht="29.25" customHeight="1">
      <c r="A7" s="9" t="s">
        <v>41</v>
      </c>
      <c r="B7" s="169">
        <v>734</v>
      </c>
      <c r="C7" s="166">
        <v>812</v>
      </c>
      <c r="D7" s="18">
        <f t="shared" si="0"/>
        <v>110.62670299727519</v>
      </c>
      <c r="E7" s="164">
        <f t="shared" si="1"/>
        <v>78</v>
      </c>
      <c r="I7" s="11"/>
    </row>
    <row r="8" spans="1:9" s="3" customFormat="1" ht="48.75" customHeight="1">
      <c r="A8" s="12" t="s">
        <v>94</v>
      </c>
      <c r="B8" s="173">
        <v>160</v>
      </c>
      <c r="C8" s="173">
        <v>193</v>
      </c>
      <c r="D8" s="18">
        <f t="shared" si="0"/>
        <v>120.625</v>
      </c>
      <c r="E8" s="164">
        <f t="shared" si="1"/>
        <v>33</v>
      </c>
      <c r="I8" s="11"/>
    </row>
    <row r="9" spans="1:9" s="3" customFormat="1" ht="34.5" customHeight="1">
      <c r="A9" s="13" t="s">
        <v>42</v>
      </c>
      <c r="B9" s="169">
        <v>47</v>
      </c>
      <c r="C9" s="166">
        <v>39</v>
      </c>
      <c r="D9" s="18">
        <f t="shared" si="0"/>
        <v>82.978723404255319</v>
      </c>
      <c r="E9" s="164">
        <f t="shared" si="1"/>
        <v>-8</v>
      </c>
      <c r="I9" s="11"/>
    </row>
    <row r="10" spans="1:9" s="3" customFormat="1" ht="48.75" customHeight="1">
      <c r="A10" s="13" t="s">
        <v>43</v>
      </c>
      <c r="B10" s="173">
        <v>21</v>
      </c>
      <c r="C10" s="173">
        <v>15</v>
      </c>
      <c r="D10" s="18">
        <f t="shared" si="0"/>
        <v>71.428571428571431</v>
      </c>
      <c r="E10" s="164">
        <f t="shared" si="1"/>
        <v>-6</v>
      </c>
      <c r="I10" s="11"/>
    </row>
    <row r="11" spans="1:9" s="3" customFormat="1" ht="54.75" customHeight="1">
      <c r="A11" s="13" t="s">
        <v>44</v>
      </c>
      <c r="B11" s="169">
        <v>650</v>
      </c>
      <c r="C11" s="166">
        <v>707</v>
      </c>
      <c r="D11" s="18">
        <f t="shared" si="0"/>
        <v>108.76923076923077</v>
      </c>
      <c r="E11" s="164">
        <f t="shared" si="1"/>
        <v>57</v>
      </c>
      <c r="I11" s="11"/>
    </row>
    <row r="12" spans="1:9" s="3" customFormat="1" ht="12.75" customHeight="1">
      <c r="A12" s="232" t="s">
        <v>5</v>
      </c>
      <c r="B12" s="233"/>
      <c r="C12" s="233"/>
      <c r="D12" s="233"/>
      <c r="E12" s="233"/>
      <c r="I12" s="11"/>
    </row>
    <row r="13" spans="1:9" s="3" customFormat="1" ht="18" customHeight="1">
      <c r="A13" s="234"/>
      <c r="B13" s="235"/>
      <c r="C13" s="235"/>
      <c r="D13" s="235"/>
      <c r="E13" s="235"/>
      <c r="I13" s="11"/>
    </row>
    <row r="14" spans="1:9" s="3" customFormat="1" ht="20.25" customHeight="1">
      <c r="A14" s="236" t="s">
        <v>0</v>
      </c>
      <c r="B14" s="238" t="s">
        <v>92</v>
      </c>
      <c r="C14" s="238" t="s">
        <v>93</v>
      </c>
      <c r="D14" s="261" t="s">
        <v>2</v>
      </c>
      <c r="E14" s="262"/>
      <c r="I14" s="11"/>
    </row>
    <row r="15" spans="1:9" ht="27.75" customHeight="1">
      <c r="A15" s="237"/>
      <c r="B15" s="238"/>
      <c r="C15" s="238"/>
      <c r="D15" s="20" t="s">
        <v>3</v>
      </c>
      <c r="E15" s="5" t="s">
        <v>45</v>
      </c>
      <c r="I15" s="11"/>
    </row>
    <row r="16" spans="1:9" ht="28.5" customHeight="1">
      <c r="A16" s="9" t="s">
        <v>40</v>
      </c>
      <c r="B16" s="173">
        <v>426</v>
      </c>
      <c r="C16" s="167">
        <v>337</v>
      </c>
      <c r="D16" s="21">
        <f>C16/B16*100</f>
        <v>79.10798122065728</v>
      </c>
      <c r="E16" s="165">
        <f>C16-B16</f>
        <v>-89</v>
      </c>
      <c r="I16" s="11"/>
    </row>
    <row r="17" spans="1:9" ht="25.5" customHeight="1">
      <c r="A17" s="1" t="s">
        <v>41</v>
      </c>
      <c r="B17" s="170">
        <v>365</v>
      </c>
      <c r="C17" s="171">
        <v>272</v>
      </c>
      <c r="D17" s="21">
        <f>C17/B17*100</f>
        <v>74.520547945205479</v>
      </c>
      <c r="E17" s="165">
        <f>C17-B17</f>
        <v>-93</v>
      </c>
      <c r="I17" s="11"/>
    </row>
    <row r="18" spans="1:9" ht="27.75" customHeight="1">
      <c r="A18" s="1" t="s">
        <v>46</v>
      </c>
      <c r="B18" s="170">
        <v>327</v>
      </c>
      <c r="C18" s="171">
        <v>238</v>
      </c>
      <c r="D18" s="21">
        <f>C18/B18*100</f>
        <v>72.782874617737008</v>
      </c>
      <c r="E18" s="165">
        <f>C18-B18</f>
        <v>-89</v>
      </c>
      <c r="I18" s="11"/>
    </row>
    <row r="19" spans="1:9">
      <c r="C19" s="17"/>
    </row>
  </sheetData>
  <mergeCells count="11">
    <mergeCell ref="A3:A4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</mergeCells>
  <phoneticPr fontId="7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Q28"/>
  <sheetViews>
    <sheetView view="pageBreakPreview" zoomScaleNormal="85" zoomScaleSheetLayoutView="85" workbookViewId="0">
      <selection activeCell="H6" sqref="H6"/>
    </sheetView>
  </sheetViews>
  <sheetFormatPr defaultColWidth="9.42578125" defaultRowHeight="15.75"/>
  <cols>
    <col min="1" max="1" width="20.5703125" style="80" customWidth="1"/>
    <col min="2" max="2" width="10.42578125" style="80" customWidth="1"/>
    <col min="3" max="3" width="9.42578125" style="80" customWidth="1"/>
    <col min="4" max="4" width="8.5703125" style="80" customWidth="1"/>
    <col min="5" max="5" width="11" style="78" customWidth="1"/>
    <col min="6" max="6" width="11.140625" style="78" customWidth="1"/>
    <col min="7" max="7" width="7.140625" style="81" customWidth="1"/>
    <col min="8" max="8" width="10.140625" style="78" customWidth="1"/>
    <col min="9" max="9" width="8.85546875" style="78" customWidth="1"/>
    <col min="10" max="10" width="7.140625" style="81" customWidth="1"/>
    <col min="11" max="11" width="8.140625" style="78" customWidth="1"/>
    <col min="12" max="12" width="7.5703125" style="78" customWidth="1"/>
    <col min="13" max="13" width="7" style="81" customWidth="1"/>
    <col min="14" max="15" width="8.7109375" style="81" customWidth="1"/>
    <col min="16" max="16" width="7.28515625" style="81" customWidth="1"/>
    <col min="17" max="17" width="8.140625" style="78" customWidth="1"/>
    <col min="18" max="18" width="8.7109375" style="78" customWidth="1"/>
    <col min="19" max="19" width="6.42578125" style="81" customWidth="1"/>
    <col min="20" max="21" width="9.28515625" style="78" customWidth="1"/>
    <col min="22" max="22" width="6.42578125" style="81" customWidth="1"/>
    <col min="23" max="24" width="9.5703125" style="78" customWidth="1"/>
    <col min="25" max="25" width="6.42578125" style="81" customWidth="1"/>
    <col min="26" max="26" width="9.5703125" style="78" customWidth="1"/>
    <col min="27" max="27" width="9.5703125" style="79" customWidth="1"/>
    <col min="28" max="28" width="6.7109375" style="81" customWidth="1"/>
    <col min="29" max="31" width="9.140625" style="78" customWidth="1"/>
    <col min="32" max="32" width="10.85546875" style="78" bestFit="1" customWidth="1"/>
    <col min="33" max="253" width="9.140625" style="78" customWidth="1"/>
    <col min="254" max="254" width="18.7109375" style="78" customWidth="1"/>
    <col min="255" max="16384" width="9.42578125" style="78"/>
  </cols>
  <sheetData>
    <row r="1" spans="1:43" s="57" customFormat="1" ht="60" customHeight="1">
      <c r="A1" s="131"/>
      <c r="B1" s="286" t="s">
        <v>99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53"/>
      <c r="O1" s="53"/>
      <c r="P1" s="53"/>
      <c r="Q1" s="54"/>
      <c r="R1" s="54"/>
      <c r="S1" s="55"/>
      <c r="T1" s="54"/>
      <c r="U1" s="54"/>
      <c r="V1" s="55"/>
      <c r="W1" s="54"/>
      <c r="X1" s="54"/>
      <c r="Y1" s="56"/>
      <c r="AA1" s="59"/>
      <c r="AB1" s="144" t="s">
        <v>22</v>
      </c>
    </row>
    <row r="2" spans="1:43" s="57" customFormat="1" ht="13.5" customHeight="1">
      <c r="A2" s="131"/>
      <c r="B2" s="132"/>
      <c r="C2" s="132"/>
      <c r="D2" s="132"/>
      <c r="E2" s="132"/>
      <c r="F2" s="132"/>
      <c r="G2" s="132"/>
      <c r="H2" s="126"/>
      <c r="I2" s="126"/>
      <c r="J2" s="126"/>
      <c r="K2" s="132"/>
      <c r="L2" s="132"/>
      <c r="M2" s="59" t="s">
        <v>6</v>
      </c>
      <c r="N2" s="53"/>
      <c r="O2" s="53"/>
      <c r="P2" s="53"/>
      <c r="Q2" s="54"/>
      <c r="R2" s="54"/>
      <c r="S2" s="55"/>
      <c r="T2" s="54"/>
      <c r="U2" s="54"/>
      <c r="V2" s="55"/>
      <c r="W2" s="54"/>
      <c r="X2" s="54"/>
      <c r="Y2" s="56"/>
      <c r="AA2" s="59"/>
      <c r="AB2" s="59" t="s">
        <v>6</v>
      </c>
    </row>
    <row r="3" spans="1:43" s="57" customFormat="1" ht="27.75" customHeight="1">
      <c r="A3" s="264"/>
      <c r="B3" s="267" t="s">
        <v>25</v>
      </c>
      <c r="C3" s="268"/>
      <c r="D3" s="269"/>
      <c r="E3" s="276" t="s">
        <v>8</v>
      </c>
      <c r="F3" s="277"/>
      <c r="G3" s="278"/>
      <c r="H3" s="285" t="s">
        <v>117</v>
      </c>
      <c r="I3" s="285"/>
      <c r="J3" s="285"/>
      <c r="K3" s="276" t="s">
        <v>15</v>
      </c>
      <c r="L3" s="277"/>
      <c r="M3" s="278"/>
      <c r="N3" s="276" t="s">
        <v>9</v>
      </c>
      <c r="O3" s="277"/>
      <c r="P3" s="278"/>
      <c r="Q3" s="276" t="s">
        <v>10</v>
      </c>
      <c r="R3" s="277"/>
      <c r="S3" s="277"/>
      <c r="T3" s="276" t="s">
        <v>16</v>
      </c>
      <c r="U3" s="277"/>
      <c r="V3" s="278"/>
      <c r="W3" s="287" t="s">
        <v>18</v>
      </c>
      <c r="X3" s="288"/>
      <c r="Y3" s="289"/>
      <c r="Z3" s="276" t="s">
        <v>17</v>
      </c>
      <c r="AA3" s="277"/>
      <c r="AB3" s="278"/>
    </row>
    <row r="4" spans="1:43" s="60" customFormat="1" ht="14.25" customHeight="1">
      <c r="A4" s="265"/>
      <c r="B4" s="270"/>
      <c r="C4" s="271"/>
      <c r="D4" s="272"/>
      <c r="E4" s="279"/>
      <c r="F4" s="280"/>
      <c r="G4" s="281"/>
      <c r="H4" s="285"/>
      <c r="I4" s="285"/>
      <c r="J4" s="285"/>
      <c r="K4" s="280"/>
      <c r="L4" s="280"/>
      <c r="M4" s="281"/>
      <c r="N4" s="279"/>
      <c r="O4" s="280"/>
      <c r="P4" s="281"/>
      <c r="Q4" s="279"/>
      <c r="R4" s="280"/>
      <c r="S4" s="280"/>
      <c r="T4" s="279"/>
      <c r="U4" s="280"/>
      <c r="V4" s="281"/>
      <c r="W4" s="290"/>
      <c r="X4" s="291"/>
      <c r="Y4" s="292"/>
      <c r="Z4" s="279"/>
      <c r="AA4" s="280"/>
      <c r="AB4" s="281"/>
    </row>
    <row r="5" spans="1:43" s="60" customFormat="1" ht="22.5" customHeight="1">
      <c r="A5" s="265"/>
      <c r="B5" s="273"/>
      <c r="C5" s="274"/>
      <c r="D5" s="275"/>
      <c r="E5" s="282"/>
      <c r="F5" s="283"/>
      <c r="G5" s="284"/>
      <c r="H5" s="285"/>
      <c r="I5" s="285"/>
      <c r="J5" s="285"/>
      <c r="K5" s="283"/>
      <c r="L5" s="283"/>
      <c r="M5" s="284"/>
      <c r="N5" s="282"/>
      <c r="O5" s="283"/>
      <c r="P5" s="284"/>
      <c r="Q5" s="282"/>
      <c r="R5" s="283"/>
      <c r="S5" s="283"/>
      <c r="T5" s="282"/>
      <c r="U5" s="283"/>
      <c r="V5" s="284"/>
      <c r="W5" s="293"/>
      <c r="X5" s="294"/>
      <c r="Y5" s="295"/>
      <c r="Z5" s="282"/>
      <c r="AA5" s="283"/>
      <c r="AB5" s="284"/>
    </row>
    <row r="6" spans="1:43" s="60" customFormat="1" ht="21.6" customHeight="1">
      <c r="A6" s="266"/>
      <c r="B6" s="61">
        <v>2020</v>
      </c>
      <c r="C6" s="61">
        <v>2021</v>
      </c>
      <c r="D6" s="62" t="s">
        <v>3</v>
      </c>
      <c r="E6" s="61">
        <v>2020</v>
      </c>
      <c r="F6" s="61">
        <v>2021</v>
      </c>
      <c r="G6" s="62" t="s">
        <v>3</v>
      </c>
      <c r="H6" s="61">
        <v>2020</v>
      </c>
      <c r="I6" s="61">
        <v>2021</v>
      </c>
      <c r="J6" s="62" t="s">
        <v>3</v>
      </c>
      <c r="K6" s="61">
        <v>2020</v>
      </c>
      <c r="L6" s="61">
        <v>2021</v>
      </c>
      <c r="M6" s="62" t="s">
        <v>3</v>
      </c>
      <c r="N6" s="61">
        <v>2020</v>
      </c>
      <c r="O6" s="61">
        <v>2021</v>
      </c>
      <c r="P6" s="62" t="s">
        <v>3</v>
      </c>
      <c r="Q6" s="61">
        <v>2020</v>
      </c>
      <c r="R6" s="61">
        <v>2021</v>
      </c>
      <c r="S6" s="62" t="s">
        <v>3</v>
      </c>
      <c r="T6" s="61">
        <v>2020</v>
      </c>
      <c r="U6" s="61">
        <v>2021</v>
      </c>
      <c r="V6" s="62" t="s">
        <v>3</v>
      </c>
      <c r="W6" s="61">
        <v>2020</v>
      </c>
      <c r="X6" s="61">
        <v>2021</v>
      </c>
      <c r="Y6" s="62" t="s">
        <v>3</v>
      </c>
      <c r="Z6" s="61">
        <v>2020</v>
      </c>
      <c r="AA6" s="61">
        <v>2021</v>
      </c>
      <c r="AB6" s="62" t="s">
        <v>3</v>
      </c>
    </row>
    <row r="7" spans="1:43" s="64" customFormat="1" ht="9.6" customHeight="1">
      <c r="A7" s="63" t="s">
        <v>4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</row>
    <row r="8" spans="1:43" s="68" customFormat="1" ht="19.149999999999999" customHeight="1">
      <c r="A8" s="103" t="s">
        <v>67</v>
      </c>
      <c r="B8" s="65">
        <v>799</v>
      </c>
      <c r="C8" s="65">
        <v>879</v>
      </c>
      <c r="D8" s="66">
        <v>110</v>
      </c>
      <c r="E8" s="67">
        <v>734</v>
      </c>
      <c r="F8" s="67">
        <v>812</v>
      </c>
      <c r="G8" s="146">
        <v>110.6</v>
      </c>
      <c r="H8" s="67">
        <v>160</v>
      </c>
      <c r="I8" s="67">
        <v>193</v>
      </c>
      <c r="J8" s="146">
        <v>120.6</v>
      </c>
      <c r="K8" s="67">
        <v>47</v>
      </c>
      <c r="L8" s="67">
        <v>39</v>
      </c>
      <c r="M8" s="146">
        <v>83</v>
      </c>
      <c r="N8" s="67">
        <v>21</v>
      </c>
      <c r="O8" s="67">
        <v>15</v>
      </c>
      <c r="P8" s="146">
        <v>71.400000000000006</v>
      </c>
      <c r="Q8" s="67">
        <v>650</v>
      </c>
      <c r="R8" s="67">
        <v>707</v>
      </c>
      <c r="S8" s="146">
        <v>108.8</v>
      </c>
      <c r="T8" s="67">
        <v>426</v>
      </c>
      <c r="U8" s="67">
        <v>337</v>
      </c>
      <c r="V8" s="146">
        <v>79.099999999999994</v>
      </c>
      <c r="W8" s="67">
        <v>365</v>
      </c>
      <c r="X8" s="67">
        <v>272</v>
      </c>
      <c r="Y8" s="146">
        <v>74.5</v>
      </c>
      <c r="Z8" s="67">
        <v>327</v>
      </c>
      <c r="AA8" s="67">
        <v>238</v>
      </c>
      <c r="AB8" s="147">
        <v>72.8</v>
      </c>
    </row>
    <row r="9" spans="1:43" ht="16.5" customHeight="1">
      <c r="A9" s="69" t="s">
        <v>47</v>
      </c>
      <c r="B9" s="70">
        <v>27</v>
      </c>
      <c r="C9" s="70">
        <v>33</v>
      </c>
      <c r="D9" s="71">
        <f>C9/B9*100</f>
        <v>122.22222222222223</v>
      </c>
      <c r="E9" s="72">
        <v>26</v>
      </c>
      <c r="F9" s="73">
        <v>33</v>
      </c>
      <c r="G9" s="75">
        <f>F9/E9*100</f>
        <v>126.92307692307692</v>
      </c>
      <c r="H9" s="74">
        <v>5</v>
      </c>
      <c r="I9" s="74">
        <v>10</v>
      </c>
      <c r="J9" s="75">
        <f>I9/H9*100</f>
        <v>200</v>
      </c>
      <c r="K9" s="73">
        <v>0</v>
      </c>
      <c r="L9" s="73">
        <v>3</v>
      </c>
      <c r="M9" s="75"/>
      <c r="N9" s="74">
        <v>0</v>
      </c>
      <c r="O9" s="74">
        <v>2</v>
      </c>
      <c r="P9" s="75"/>
      <c r="Q9" s="72">
        <v>24</v>
      </c>
      <c r="R9" s="74">
        <v>31</v>
      </c>
      <c r="S9" s="75">
        <f>R9/Q9*100</f>
        <v>129.16666666666669</v>
      </c>
      <c r="T9" s="74">
        <v>14</v>
      </c>
      <c r="U9" s="74">
        <v>9</v>
      </c>
      <c r="V9" s="75">
        <f>U9/T9*100</f>
        <v>64.285714285714292</v>
      </c>
      <c r="W9" s="73">
        <v>14</v>
      </c>
      <c r="X9" s="76">
        <v>9</v>
      </c>
      <c r="Y9" s="75">
        <f>X9/W9*100</f>
        <v>64.285714285714292</v>
      </c>
      <c r="Z9" s="73">
        <v>14</v>
      </c>
      <c r="AA9" s="73">
        <v>9</v>
      </c>
      <c r="AB9" s="148">
        <f>AA9/Z9*100</f>
        <v>64.285714285714292</v>
      </c>
      <c r="AC9" s="219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</row>
    <row r="10" spans="1:43" ht="16.5" customHeight="1">
      <c r="A10" s="69" t="s">
        <v>48</v>
      </c>
      <c r="B10" s="70">
        <v>58</v>
      </c>
      <c r="C10" s="70">
        <v>55</v>
      </c>
      <c r="D10" s="71">
        <f t="shared" ref="D10:D28" si="0">C10/B10*100</f>
        <v>94.827586206896555</v>
      </c>
      <c r="E10" s="72">
        <v>46</v>
      </c>
      <c r="F10" s="73">
        <v>43</v>
      </c>
      <c r="G10" s="75">
        <f t="shared" ref="G10:G28" si="1">F10/E10*100</f>
        <v>93.478260869565219</v>
      </c>
      <c r="H10" s="74">
        <v>9</v>
      </c>
      <c r="I10" s="74">
        <v>8</v>
      </c>
      <c r="J10" s="75">
        <f t="shared" ref="J10:J28" si="2">I10/H10*100</f>
        <v>88.888888888888886</v>
      </c>
      <c r="K10" s="73">
        <v>3</v>
      </c>
      <c r="L10" s="73">
        <v>2</v>
      </c>
      <c r="M10" s="75">
        <f t="shared" ref="M10:M28" si="3">L10/K10*100</f>
        <v>66.666666666666657</v>
      </c>
      <c r="N10" s="74">
        <v>1</v>
      </c>
      <c r="O10" s="74">
        <v>0</v>
      </c>
      <c r="P10" s="75">
        <f>O10/N10*100</f>
        <v>0</v>
      </c>
      <c r="Q10" s="72">
        <v>39</v>
      </c>
      <c r="R10" s="74">
        <v>42</v>
      </c>
      <c r="S10" s="75">
        <f t="shared" ref="S10:S28" si="4">R10/Q10*100</f>
        <v>107.69230769230769</v>
      </c>
      <c r="T10" s="74">
        <v>37</v>
      </c>
      <c r="U10" s="74">
        <v>29</v>
      </c>
      <c r="V10" s="75">
        <f t="shared" ref="V10:V28" si="5">U10/T10*100</f>
        <v>78.378378378378372</v>
      </c>
      <c r="W10" s="73">
        <v>25</v>
      </c>
      <c r="X10" s="76">
        <v>17</v>
      </c>
      <c r="Y10" s="75">
        <f t="shared" ref="Y10:Y28" si="6">X10/W10*100</f>
        <v>68</v>
      </c>
      <c r="Z10" s="73">
        <v>23</v>
      </c>
      <c r="AA10" s="73">
        <v>14</v>
      </c>
      <c r="AB10" s="148">
        <f t="shared" ref="AB10:AB28" si="7">AA10/Z10*100</f>
        <v>60.869565217391312</v>
      </c>
      <c r="AC10" s="219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</row>
    <row r="11" spans="1:43" ht="16.5" customHeight="1">
      <c r="A11" s="69" t="s">
        <v>49</v>
      </c>
      <c r="B11" s="70">
        <v>29</v>
      </c>
      <c r="C11" s="70">
        <v>28</v>
      </c>
      <c r="D11" s="71">
        <f t="shared" si="0"/>
        <v>96.551724137931032</v>
      </c>
      <c r="E11" s="72">
        <v>29</v>
      </c>
      <c r="F11" s="73">
        <v>28</v>
      </c>
      <c r="G11" s="75">
        <f t="shared" si="1"/>
        <v>96.551724137931032</v>
      </c>
      <c r="H11" s="74">
        <v>10</v>
      </c>
      <c r="I11" s="74">
        <v>10</v>
      </c>
      <c r="J11" s="75">
        <f t="shared" si="2"/>
        <v>100</v>
      </c>
      <c r="K11" s="73">
        <v>3</v>
      </c>
      <c r="L11" s="73">
        <v>4</v>
      </c>
      <c r="M11" s="75">
        <f t="shared" si="3"/>
        <v>133.33333333333331</v>
      </c>
      <c r="N11" s="74">
        <v>4</v>
      </c>
      <c r="O11" s="74">
        <v>1</v>
      </c>
      <c r="P11" s="75">
        <f>O11/N11*100</f>
        <v>25</v>
      </c>
      <c r="Q11" s="72">
        <v>29</v>
      </c>
      <c r="R11" s="74">
        <v>27</v>
      </c>
      <c r="S11" s="75">
        <f t="shared" si="4"/>
        <v>93.103448275862064</v>
      </c>
      <c r="T11" s="74">
        <v>14</v>
      </c>
      <c r="U11" s="74">
        <v>10</v>
      </c>
      <c r="V11" s="75">
        <f t="shared" si="5"/>
        <v>71.428571428571431</v>
      </c>
      <c r="W11" s="73">
        <v>14</v>
      </c>
      <c r="X11" s="76">
        <v>10</v>
      </c>
      <c r="Y11" s="75">
        <f t="shared" si="6"/>
        <v>71.428571428571431</v>
      </c>
      <c r="Z11" s="73">
        <v>13</v>
      </c>
      <c r="AA11" s="73">
        <v>9</v>
      </c>
      <c r="AB11" s="148">
        <f t="shared" si="7"/>
        <v>69.230769230769226</v>
      </c>
      <c r="AC11" s="219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</row>
    <row r="12" spans="1:43" ht="16.5" customHeight="1">
      <c r="A12" s="69" t="s">
        <v>50</v>
      </c>
      <c r="B12" s="70">
        <v>18</v>
      </c>
      <c r="C12" s="70">
        <v>26</v>
      </c>
      <c r="D12" s="71">
        <f t="shared" si="0"/>
        <v>144.44444444444443</v>
      </c>
      <c r="E12" s="72">
        <v>18</v>
      </c>
      <c r="F12" s="73">
        <v>26</v>
      </c>
      <c r="G12" s="75">
        <f t="shared" si="1"/>
        <v>144.44444444444443</v>
      </c>
      <c r="H12" s="74">
        <v>7</v>
      </c>
      <c r="I12" s="74">
        <v>7</v>
      </c>
      <c r="J12" s="75">
        <f t="shared" si="2"/>
        <v>100</v>
      </c>
      <c r="K12" s="73">
        <v>3</v>
      </c>
      <c r="L12" s="73">
        <v>3</v>
      </c>
      <c r="M12" s="75">
        <f t="shared" si="3"/>
        <v>100</v>
      </c>
      <c r="N12" s="74">
        <v>0</v>
      </c>
      <c r="O12" s="74">
        <v>0</v>
      </c>
      <c r="P12" s="75"/>
      <c r="Q12" s="72">
        <v>18</v>
      </c>
      <c r="R12" s="74">
        <v>26</v>
      </c>
      <c r="S12" s="75">
        <f t="shared" si="4"/>
        <v>144.44444444444443</v>
      </c>
      <c r="T12" s="74">
        <v>10</v>
      </c>
      <c r="U12" s="74">
        <v>8</v>
      </c>
      <c r="V12" s="75">
        <f t="shared" si="5"/>
        <v>80</v>
      </c>
      <c r="W12" s="73">
        <v>10</v>
      </c>
      <c r="X12" s="76">
        <v>8</v>
      </c>
      <c r="Y12" s="75">
        <f t="shared" si="6"/>
        <v>80</v>
      </c>
      <c r="Z12" s="73">
        <v>10</v>
      </c>
      <c r="AA12" s="73">
        <v>7</v>
      </c>
      <c r="AB12" s="148">
        <f t="shared" si="7"/>
        <v>70</v>
      </c>
      <c r="AC12" s="219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</row>
    <row r="13" spans="1:43" ht="16.5" customHeight="1">
      <c r="A13" s="69" t="s">
        <v>51</v>
      </c>
      <c r="B13" s="70">
        <v>0</v>
      </c>
      <c r="C13" s="70">
        <v>5</v>
      </c>
      <c r="D13" s="71"/>
      <c r="E13" s="72">
        <v>0</v>
      </c>
      <c r="F13" s="73">
        <v>5</v>
      </c>
      <c r="G13" s="75"/>
      <c r="H13" s="74">
        <v>0</v>
      </c>
      <c r="I13" s="74">
        <v>2</v>
      </c>
      <c r="J13" s="75"/>
      <c r="K13" s="73">
        <v>0</v>
      </c>
      <c r="L13" s="73">
        <v>0</v>
      </c>
      <c r="M13" s="75"/>
      <c r="N13" s="74">
        <v>0</v>
      </c>
      <c r="O13" s="74">
        <v>0</v>
      </c>
      <c r="P13" s="75"/>
      <c r="Q13" s="72">
        <v>0</v>
      </c>
      <c r="R13" s="74">
        <v>5</v>
      </c>
      <c r="S13" s="75"/>
      <c r="T13" s="74">
        <v>0</v>
      </c>
      <c r="U13" s="74">
        <v>2</v>
      </c>
      <c r="V13" s="75"/>
      <c r="W13" s="73">
        <v>0</v>
      </c>
      <c r="X13" s="76">
        <v>2</v>
      </c>
      <c r="Y13" s="75"/>
      <c r="Z13" s="73">
        <v>0</v>
      </c>
      <c r="AA13" s="73">
        <v>2</v>
      </c>
      <c r="AB13" s="148"/>
      <c r="AC13" s="219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</row>
    <row r="14" spans="1:43" ht="16.5" customHeight="1">
      <c r="A14" s="69" t="s">
        <v>52</v>
      </c>
      <c r="B14" s="70">
        <v>28</v>
      </c>
      <c r="C14" s="70">
        <v>28</v>
      </c>
      <c r="D14" s="71">
        <f t="shared" si="0"/>
        <v>100</v>
      </c>
      <c r="E14" s="72">
        <v>24</v>
      </c>
      <c r="F14" s="73">
        <v>24</v>
      </c>
      <c r="G14" s="75">
        <f t="shared" si="1"/>
        <v>100</v>
      </c>
      <c r="H14" s="74">
        <v>5</v>
      </c>
      <c r="I14" s="74">
        <v>8</v>
      </c>
      <c r="J14" s="75">
        <f t="shared" si="2"/>
        <v>160</v>
      </c>
      <c r="K14" s="73">
        <v>2</v>
      </c>
      <c r="L14" s="73">
        <v>1</v>
      </c>
      <c r="M14" s="75">
        <f t="shared" si="3"/>
        <v>50</v>
      </c>
      <c r="N14" s="74">
        <v>1</v>
      </c>
      <c r="O14" s="74">
        <v>4</v>
      </c>
      <c r="P14" s="75">
        <f>O14/N14*100</f>
        <v>400</v>
      </c>
      <c r="Q14" s="72">
        <v>23</v>
      </c>
      <c r="R14" s="74">
        <v>21</v>
      </c>
      <c r="S14" s="75">
        <f t="shared" si="4"/>
        <v>91.304347826086953</v>
      </c>
      <c r="T14" s="74">
        <v>12</v>
      </c>
      <c r="U14" s="74">
        <v>10</v>
      </c>
      <c r="V14" s="75">
        <f t="shared" si="5"/>
        <v>83.333333333333343</v>
      </c>
      <c r="W14" s="73">
        <v>10</v>
      </c>
      <c r="X14" s="76">
        <v>7</v>
      </c>
      <c r="Y14" s="75">
        <f t="shared" si="6"/>
        <v>70</v>
      </c>
      <c r="Z14" s="73">
        <v>10</v>
      </c>
      <c r="AA14" s="73">
        <v>6</v>
      </c>
      <c r="AB14" s="148">
        <f t="shared" si="7"/>
        <v>60</v>
      </c>
      <c r="AC14" s="219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</row>
    <row r="15" spans="1:43" ht="16.5" customHeight="1">
      <c r="A15" s="69" t="s">
        <v>53</v>
      </c>
      <c r="B15" s="70">
        <v>43</v>
      </c>
      <c r="C15" s="70">
        <v>53</v>
      </c>
      <c r="D15" s="71">
        <f t="shared" si="0"/>
        <v>123.25581395348837</v>
      </c>
      <c r="E15" s="72">
        <v>42</v>
      </c>
      <c r="F15" s="73">
        <v>52</v>
      </c>
      <c r="G15" s="75">
        <f t="shared" si="1"/>
        <v>123.80952380952381</v>
      </c>
      <c r="H15" s="74">
        <v>9</v>
      </c>
      <c r="I15" s="74">
        <v>13</v>
      </c>
      <c r="J15" s="75">
        <f t="shared" si="2"/>
        <v>144.44444444444443</v>
      </c>
      <c r="K15" s="73">
        <v>1</v>
      </c>
      <c r="L15" s="73">
        <v>1</v>
      </c>
      <c r="M15" s="75">
        <f t="shared" si="3"/>
        <v>100</v>
      </c>
      <c r="N15" s="74">
        <v>0</v>
      </c>
      <c r="O15" s="74">
        <v>1</v>
      </c>
      <c r="P15" s="75"/>
      <c r="Q15" s="72">
        <v>32</v>
      </c>
      <c r="R15" s="74">
        <v>44</v>
      </c>
      <c r="S15" s="75">
        <f t="shared" si="4"/>
        <v>137.5</v>
      </c>
      <c r="T15" s="74">
        <v>20</v>
      </c>
      <c r="U15" s="74">
        <v>22</v>
      </c>
      <c r="V15" s="75">
        <f t="shared" si="5"/>
        <v>110.00000000000001</v>
      </c>
      <c r="W15" s="73">
        <v>19</v>
      </c>
      <c r="X15" s="76">
        <v>21</v>
      </c>
      <c r="Y15" s="75">
        <f t="shared" si="6"/>
        <v>110.5263157894737</v>
      </c>
      <c r="Z15" s="73">
        <v>17</v>
      </c>
      <c r="AA15" s="73">
        <v>18</v>
      </c>
      <c r="AB15" s="148">
        <f t="shared" si="7"/>
        <v>105.88235294117648</v>
      </c>
      <c r="AC15" s="219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</row>
    <row r="16" spans="1:43" ht="16.5" customHeight="1">
      <c r="A16" s="69" t="s">
        <v>54</v>
      </c>
      <c r="B16" s="70">
        <v>25</v>
      </c>
      <c r="C16" s="70">
        <v>42</v>
      </c>
      <c r="D16" s="71">
        <f t="shared" si="0"/>
        <v>168</v>
      </c>
      <c r="E16" s="72">
        <v>25</v>
      </c>
      <c r="F16" s="73">
        <v>42</v>
      </c>
      <c r="G16" s="75">
        <f t="shared" si="1"/>
        <v>168</v>
      </c>
      <c r="H16" s="74">
        <v>3</v>
      </c>
      <c r="I16" s="74">
        <v>4</v>
      </c>
      <c r="J16" s="75">
        <f t="shared" si="2"/>
        <v>133.33333333333331</v>
      </c>
      <c r="K16" s="73">
        <v>0</v>
      </c>
      <c r="L16" s="73">
        <v>2</v>
      </c>
      <c r="M16" s="75"/>
      <c r="N16" s="74">
        <v>0</v>
      </c>
      <c r="O16" s="74">
        <v>0</v>
      </c>
      <c r="P16" s="75"/>
      <c r="Q16" s="72">
        <v>22</v>
      </c>
      <c r="R16" s="74">
        <v>38</v>
      </c>
      <c r="S16" s="75">
        <f t="shared" si="4"/>
        <v>172.72727272727272</v>
      </c>
      <c r="T16" s="74">
        <v>11</v>
      </c>
      <c r="U16" s="74">
        <v>12</v>
      </c>
      <c r="V16" s="75">
        <f t="shared" si="5"/>
        <v>109.09090909090908</v>
      </c>
      <c r="W16" s="73">
        <v>11</v>
      </c>
      <c r="X16" s="76">
        <v>12</v>
      </c>
      <c r="Y16" s="75">
        <f t="shared" si="6"/>
        <v>109.09090909090908</v>
      </c>
      <c r="Z16" s="73">
        <v>11</v>
      </c>
      <c r="AA16" s="73">
        <v>8</v>
      </c>
      <c r="AB16" s="148">
        <f t="shared" si="7"/>
        <v>72.727272727272734</v>
      </c>
      <c r="AC16" s="219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</row>
    <row r="17" spans="1:43" ht="16.5" customHeight="1">
      <c r="A17" s="69" t="s">
        <v>55</v>
      </c>
      <c r="B17" s="70">
        <v>25</v>
      </c>
      <c r="C17" s="70">
        <v>21</v>
      </c>
      <c r="D17" s="71">
        <f t="shared" si="0"/>
        <v>84</v>
      </c>
      <c r="E17" s="72">
        <v>25</v>
      </c>
      <c r="F17" s="73">
        <v>21</v>
      </c>
      <c r="G17" s="75">
        <f t="shared" si="1"/>
        <v>84</v>
      </c>
      <c r="H17" s="74">
        <v>8</v>
      </c>
      <c r="I17" s="74">
        <v>8</v>
      </c>
      <c r="J17" s="75">
        <f t="shared" si="2"/>
        <v>100</v>
      </c>
      <c r="K17" s="73">
        <v>4</v>
      </c>
      <c r="L17" s="73">
        <v>2</v>
      </c>
      <c r="M17" s="75">
        <f t="shared" si="3"/>
        <v>50</v>
      </c>
      <c r="N17" s="74">
        <v>0</v>
      </c>
      <c r="O17" s="74">
        <v>1</v>
      </c>
      <c r="P17" s="75"/>
      <c r="Q17" s="72">
        <v>24</v>
      </c>
      <c r="R17" s="74">
        <v>20</v>
      </c>
      <c r="S17" s="75">
        <f t="shared" si="4"/>
        <v>83.333333333333343</v>
      </c>
      <c r="T17" s="74">
        <v>10</v>
      </c>
      <c r="U17" s="74">
        <v>5</v>
      </c>
      <c r="V17" s="75">
        <f t="shared" si="5"/>
        <v>50</v>
      </c>
      <c r="W17" s="73">
        <v>10</v>
      </c>
      <c r="X17" s="76">
        <v>5</v>
      </c>
      <c r="Y17" s="75">
        <f t="shared" si="6"/>
        <v>50</v>
      </c>
      <c r="Z17" s="73">
        <v>10</v>
      </c>
      <c r="AA17" s="73">
        <v>4</v>
      </c>
      <c r="AB17" s="148">
        <f t="shared" si="7"/>
        <v>40</v>
      </c>
      <c r="AC17" s="219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</row>
    <row r="18" spans="1:43" ht="16.5" customHeight="1">
      <c r="A18" s="69" t="s">
        <v>56</v>
      </c>
      <c r="B18" s="70">
        <v>25</v>
      </c>
      <c r="C18" s="70">
        <v>28</v>
      </c>
      <c r="D18" s="71">
        <f t="shared" si="0"/>
        <v>112.00000000000001</v>
      </c>
      <c r="E18" s="72">
        <v>25</v>
      </c>
      <c r="F18" s="73">
        <v>28</v>
      </c>
      <c r="G18" s="75">
        <f t="shared" si="1"/>
        <v>112.00000000000001</v>
      </c>
      <c r="H18" s="74">
        <v>3</v>
      </c>
      <c r="I18" s="74">
        <v>5</v>
      </c>
      <c r="J18" s="75">
        <f t="shared" si="2"/>
        <v>166.66666666666669</v>
      </c>
      <c r="K18" s="73">
        <v>2</v>
      </c>
      <c r="L18" s="73">
        <v>8</v>
      </c>
      <c r="M18" s="75">
        <f t="shared" si="3"/>
        <v>400</v>
      </c>
      <c r="N18" s="74">
        <v>0</v>
      </c>
      <c r="O18" s="74">
        <v>0</v>
      </c>
      <c r="P18" s="75"/>
      <c r="Q18" s="72">
        <v>23</v>
      </c>
      <c r="R18" s="74">
        <v>22</v>
      </c>
      <c r="S18" s="75">
        <f t="shared" si="4"/>
        <v>95.652173913043484</v>
      </c>
      <c r="T18" s="74">
        <v>13</v>
      </c>
      <c r="U18" s="74">
        <v>4</v>
      </c>
      <c r="V18" s="75">
        <f t="shared" si="5"/>
        <v>30.76923076923077</v>
      </c>
      <c r="W18" s="73">
        <v>13</v>
      </c>
      <c r="X18" s="76">
        <v>4</v>
      </c>
      <c r="Y18" s="75">
        <f t="shared" si="6"/>
        <v>30.76923076923077</v>
      </c>
      <c r="Z18" s="73">
        <v>13</v>
      </c>
      <c r="AA18" s="73">
        <v>4</v>
      </c>
      <c r="AB18" s="148">
        <f t="shared" si="7"/>
        <v>30.76923076923077</v>
      </c>
      <c r="AC18" s="219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</row>
    <row r="19" spans="1:43" ht="16.5" customHeight="1">
      <c r="A19" s="69" t="s">
        <v>57</v>
      </c>
      <c r="B19" s="70">
        <v>44</v>
      </c>
      <c r="C19" s="70">
        <v>54</v>
      </c>
      <c r="D19" s="71">
        <f t="shared" si="0"/>
        <v>122.72727272727273</v>
      </c>
      <c r="E19" s="72">
        <v>43</v>
      </c>
      <c r="F19" s="73">
        <v>54</v>
      </c>
      <c r="G19" s="75">
        <f t="shared" si="1"/>
        <v>125.58139534883721</v>
      </c>
      <c r="H19" s="74">
        <v>9</v>
      </c>
      <c r="I19" s="74">
        <v>10</v>
      </c>
      <c r="J19" s="75">
        <f t="shared" si="2"/>
        <v>111.11111111111111</v>
      </c>
      <c r="K19" s="73">
        <v>6</v>
      </c>
      <c r="L19" s="73">
        <v>3</v>
      </c>
      <c r="M19" s="75">
        <f t="shared" si="3"/>
        <v>50</v>
      </c>
      <c r="N19" s="74">
        <v>1</v>
      </c>
      <c r="O19" s="74">
        <v>1</v>
      </c>
      <c r="P19" s="75">
        <f>O19/N19*100</f>
        <v>100</v>
      </c>
      <c r="Q19" s="72">
        <v>38</v>
      </c>
      <c r="R19" s="74">
        <v>43</v>
      </c>
      <c r="S19" s="75">
        <f t="shared" si="4"/>
        <v>113.1578947368421</v>
      </c>
      <c r="T19" s="74">
        <v>25</v>
      </c>
      <c r="U19" s="74">
        <v>24</v>
      </c>
      <c r="V19" s="75">
        <f t="shared" si="5"/>
        <v>96</v>
      </c>
      <c r="W19" s="73">
        <v>24</v>
      </c>
      <c r="X19" s="76">
        <v>24</v>
      </c>
      <c r="Y19" s="75">
        <f t="shared" si="6"/>
        <v>100</v>
      </c>
      <c r="Z19" s="73">
        <v>22</v>
      </c>
      <c r="AA19" s="73">
        <v>22</v>
      </c>
      <c r="AB19" s="148">
        <f t="shared" si="7"/>
        <v>100</v>
      </c>
      <c r="AC19" s="219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</row>
    <row r="20" spans="1:43" ht="16.5" customHeight="1">
      <c r="A20" s="69" t="s">
        <v>58</v>
      </c>
      <c r="B20" s="70">
        <v>68</v>
      </c>
      <c r="C20" s="70">
        <v>78</v>
      </c>
      <c r="D20" s="71">
        <f t="shared" si="0"/>
        <v>114.70588235294117</v>
      </c>
      <c r="E20" s="72">
        <v>45</v>
      </c>
      <c r="F20" s="73">
        <v>55</v>
      </c>
      <c r="G20" s="75">
        <f t="shared" si="1"/>
        <v>122.22222222222223</v>
      </c>
      <c r="H20" s="74">
        <v>5</v>
      </c>
      <c r="I20" s="74">
        <v>13</v>
      </c>
      <c r="J20" s="75">
        <f t="shared" si="2"/>
        <v>260</v>
      </c>
      <c r="K20" s="73">
        <v>3</v>
      </c>
      <c r="L20" s="73">
        <v>0</v>
      </c>
      <c r="M20" s="75">
        <f t="shared" si="3"/>
        <v>0</v>
      </c>
      <c r="N20" s="74">
        <v>0</v>
      </c>
      <c r="O20" s="74">
        <v>0</v>
      </c>
      <c r="P20" s="75"/>
      <c r="Q20" s="72">
        <v>38</v>
      </c>
      <c r="R20" s="74">
        <v>45</v>
      </c>
      <c r="S20" s="75">
        <f t="shared" si="4"/>
        <v>118.42105263157893</v>
      </c>
      <c r="T20" s="74">
        <v>51</v>
      </c>
      <c r="U20" s="74">
        <v>43</v>
      </c>
      <c r="V20" s="75">
        <f t="shared" si="5"/>
        <v>84.313725490196077</v>
      </c>
      <c r="W20" s="73">
        <v>28</v>
      </c>
      <c r="X20" s="76">
        <v>20</v>
      </c>
      <c r="Y20" s="75">
        <f t="shared" si="6"/>
        <v>71.428571428571431</v>
      </c>
      <c r="Z20" s="73">
        <v>25</v>
      </c>
      <c r="AA20" s="73">
        <v>16</v>
      </c>
      <c r="AB20" s="148">
        <f t="shared" si="7"/>
        <v>64</v>
      </c>
      <c r="AC20" s="219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</row>
    <row r="21" spans="1:43" ht="16.5" customHeight="1">
      <c r="A21" s="69" t="s">
        <v>59</v>
      </c>
      <c r="B21" s="70">
        <v>34</v>
      </c>
      <c r="C21" s="70">
        <v>32</v>
      </c>
      <c r="D21" s="71">
        <f t="shared" si="0"/>
        <v>94.117647058823522</v>
      </c>
      <c r="E21" s="72">
        <v>34</v>
      </c>
      <c r="F21" s="73">
        <v>32</v>
      </c>
      <c r="G21" s="75">
        <f t="shared" si="1"/>
        <v>94.117647058823522</v>
      </c>
      <c r="H21" s="74">
        <v>14</v>
      </c>
      <c r="I21" s="74">
        <v>8</v>
      </c>
      <c r="J21" s="75">
        <f t="shared" si="2"/>
        <v>57.142857142857139</v>
      </c>
      <c r="K21" s="73">
        <v>2</v>
      </c>
      <c r="L21" s="73">
        <v>2</v>
      </c>
      <c r="M21" s="75">
        <f t="shared" si="3"/>
        <v>100</v>
      </c>
      <c r="N21" s="74">
        <v>5</v>
      </c>
      <c r="O21" s="74">
        <v>1</v>
      </c>
      <c r="P21" s="75">
        <f>O21/N21*100</f>
        <v>20</v>
      </c>
      <c r="Q21" s="72">
        <v>34</v>
      </c>
      <c r="R21" s="74">
        <v>31</v>
      </c>
      <c r="S21" s="75">
        <f t="shared" si="4"/>
        <v>91.17647058823529</v>
      </c>
      <c r="T21" s="74">
        <v>12</v>
      </c>
      <c r="U21" s="74">
        <v>10</v>
      </c>
      <c r="V21" s="75">
        <f t="shared" si="5"/>
        <v>83.333333333333343</v>
      </c>
      <c r="W21" s="73">
        <v>12</v>
      </c>
      <c r="X21" s="76">
        <v>10</v>
      </c>
      <c r="Y21" s="75">
        <f t="shared" si="6"/>
        <v>83.333333333333343</v>
      </c>
      <c r="Z21" s="73">
        <v>7</v>
      </c>
      <c r="AA21" s="73">
        <v>10</v>
      </c>
      <c r="AB21" s="148">
        <f t="shared" si="7"/>
        <v>142.85714285714286</v>
      </c>
      <c r="AC21" s="219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</row>
    <row r="22" spans="1:43" ht="16.5" customHeight="1">
      <c r="A22" s="69" t="s">
        <v>60</v>
      </c>
      <c r="B22" s="70">
        <v>22</v>
      </c>
      <c r="C22" s="70">
        <v>28</v>
      </c>
      <c r="D22" s="71">
        <f t="shared" si="0"/>
        <v>127.27272727272727</v>
      </c>
      <c r="E22" s="72">
        <v>22</v>
      </c>
      <c r="F22" s="73">
        <v>28</v>
      </c>
      <c r="G22" s="75">
        <f t="shared" si="1"/>
        <v>127.27272727272727</v>
      </c>
      <c r="H22" s="74">
        <v>4</v>
      </c>
      <c r="I22" s="74">
        <v>5</v>
      </c>
      <c r="J22" s="75">
        <f t="shared" si="2"/>
        <v>125</v>
      </c>
      <c r="K22" s="73">
        <v>1</v>
      </c>
      <c r="L22" s="73">
        <v>0</v>
      </c>
      <c r="M22" s="75">
        <f t="shared" si="3"/>
        <v>0</v>
      </c>
      <c r="N22" s="74">
        <v>0</v>
      </c>
      <c r="O22" s="74">
        <v>1</v>
      </c>
      <c r="P22" s="75"/>
      <c r="Q22" s="72">
        <v>21</v>
      </c>
      <c r="R22" s="74">
        <v>23</v>
      </c>
      <c r="S22" s="75">
        <f t="shared" si="4"/>
        <v>109.52380952380953</v>
      </c>
      <c r="T22" s="74">
        <v>10</v>
      </c>
      <c r="U22" s="74">
        <v>12</v>
      </c>
      <c r="V22" s="75">
        <f t="shared" si="5"/>
        <v>120</v>
      </c>
      <c r="W22" s="73">
        <v>10</v>
      </c>
      <c r="X22" s="76">
        <v>12</v>
      </c>
      <c r="Y22" s="75">
        <f t="shared" si="6"/>
        <v>120</v>
      </c>
      <c r="Z22" s="73">
        <v>10</v>
      </c>
      <c r="AA22" s="73">
        <v>12</v>
      </c>
      <c r="AB22" s="148">
        <f t="shared" si="7"/>
        <v>120</v>
      </c>
      <c r="AC22" s="219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</row>
    <row r="23" spans="1:43" ht="16.5" customHeight="1">
      <c r="A23" s="69" t="s">
        <v>61</v>
      </c>
      <c r="B23" s="70">
        <v>27</v>
      </c>
      <c r="C23" s="70">
        <v>31</v>
      </c>
      <c r="D23" s="71">
        <f t="shared" si="0"/>
        <v>114.81481481481481</v>
      </c>
      <c r="E23" s="72">
        <v>25</v>
      </c>
      <c r="F23" s="73">
        <v>29</v>
      </c>
      <c r="G23" s="75">
        <f t="shared" si="1"/>
        <v>115.99999999999999</v>
      </c>
      <c r="H23" s="74">
        <v>6</v>
      </c>
      <c r="I23" s="74">
        <v>6</v>
      </c>
      <c r="J23" s="75">
        <f t="shared" si="2"/>
        <v>100</v>
      </c>
      <c r="K23" s="73">
        <v>4</v>
      </c>
      <c r="L23" s="73">
        <v>2</v>
      </c>
      <c r="M23" s="75">
        <f t="shared" si="3"/>
        <v>50</v>
      </c>
      <c r="N23" s="74">
        <v>0</v>
      </c>
      <c r="O23" s="74">
        <v>1</v>
      </c>
      <c r="P23" s="75"/>
      <c r="Q23" s="72">
        <v>23</v>
      </c>
      <c r="R23" s="74">
        <v>26</v>
      </c>
      <c r="S23" s="75">
        <f t="shared" si="4"/>
        <v>113.04347826086956</v>
      </c>
      <c r="T23" s="74">
        <v>14</v>
      </c>
      <c r="U23" s="74">
        <v>16</v>
      </c>
      <c r="V23" s="75">
        <f t="shared" si="5"/>
        <v>114.28571428571428</v>
      </c>
      <c r="W23" s="73">
        <v>12</v>
      </c>
      <c r="X23" s="76">
        <v>14</v>
      </c>
      <c r="Y23" s="75">
        <f t="shared" si="6"/>
        <v>116.66666666666667</v>
      </c>
      <c r="Z23" s="73">
        <v>11</v>
      </c>
      <c r="AA23" s="73">
        <v>13</v>
      </c>
      <c r="AB23" s="148">
        <f t="shared" si="7"/>
        <v>118.18181818181819</v>
      </c>
      <c r="AC23" s="219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</row>
    <row r="24" spans="1:43" ht="16.5" customHeight="1">
      <c r="A24" s="69" t="s">
        <v>62</v>
      </c>
      <c r="B24" s="70">
        <v>43</v>
      </c>
      <c r="C24" s="70">
        <v>33</v>
      </c>
      <c r="D24" s="71">
        <f t="shared" si="0"/>
        <v>76.744186046511629</v>
      </c>
      <c r="E24" s="72">
        <v>42</v>
      </c>
      <c r="F24" s="73">
        <v>32</v>
      </c>
      <c r="G24" s="75">
        <f t="shared" si="1"/>
        <v>76.19047619047619</v>
      </c>
      <c r="H24" s="74">
        <v>12</v>
      </c>
      <c r="I24" s="74">
        <v>8</v>
      </c>
      <c r="J24" s="75">
        <f t="shared" si="2"/>
        <v>66.666666666666657</v>
      </c>
      <c r="K24" s="73">
        <v>1</v>
      </c>
      <c r="L24" s="73">
        <v>0</v>
      </c>
      <c r="M24" s="75">
        <f t="shared" si="3"/>
        <v>0</v>
      </c>
      <c r="N24" s="74">
        <v>0</v>
      </c>
      <c r="O24" s="74">
        <v>0</v>
      </c>
      <c r="P24" s="75"/>
      <c r="Q24" s="72">
        <v>42</v>
      </c>
      <c r="R24" s="74">
        <v>28</v>
      </c>
      <c r="S24" s="75">
        <f t="shared" si="4"/>
        <v>66.666666666666657</v>
      </c>
      <c r="T24" s="74">
        <v>22</v>
      </c>
      <c r="U24" s="74">
        <v>7</v>
      </c>
      <c r="V24" s="75">
        <f t="shared" si="5"/>
        <v>31.818181818181817</v>
      </c>
      <c r="W24" s="73">
        <v>21</v>
      </c>
      <c r="X24" s="76">
        <v>6</v>
      </c>
      <c r="Y24" s="75">
        <f t="shared" si="6"/>
        <v>28.571428571428569</v>
      </c>
      <c r="Z24" s="73">
        <v>15</v>
      </c>
      <c r="AA24" s="73">
        <v>5</v>
      </c>
      <c r="AB24" s="148">
        <f t="shared" si="7"/>
        <v>33.333333333333329</v>
      </c>
      <c r="AC24" s="219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</row>
    <row r="25" spans="1:43" ht="16.5" customHeight="1">
      <c r="A25" s="69" t="s">
        <v>63</v>
      </c>
      <c r="B25" s="70">
        <v>42</v>
      </c>
      <c r="C25" s="70">
        <v>44</v>
      </c>
      <c r="D25" s="71">
        <f t="shared" si="0"/>
        <v>104.76190476190477</v>
      </c>
      <c r="E25" s="72">
        <v>42</v>
      </c>
      <c r="F25" s="73">
        <v>43</v>
      </c>
      <c r="G25" s="75">
        <f t="shared" si="1"/>
        <v>102.38095238095238</v>
      </c>
      <c r="H25" s="74">
        <v>6</v>
      </c>
      <c r="I25" s="74">
        <v>8</v>
      </c>
      <c r="J25" s="75">
        <f t="shared" si="2"/>
        <v>133.33333333333331</v>
      </c>
      <c r="K25" s="73">
        <v>1</v>
      </c>
      <c r="L25" s="73">
        <v>1</v>
      </c>
      <c r="M25" s="75">
        <f t="shared" si="3"/>
        <v>100</v>
      </c>
      <c r="N25" s="74">
        <v>0</v>
      </c>
      <c r="O25" s="74">
        <v>0</v>
      </c>
      <c r="P25" s="75"/>
      <c r="Q25" s="72">
        <v>36</v>
      </c>
      <c r="R25" s="74">
        <v>39</v>
      </c>
      <c r="S25" s="75">
        <f t="shared" si="4"/>
        <v>108.33333333333333</v>
      </c>
      <c r="T25" s="74">
        <v>23</v>
      </c>
      <c r="U25" s="74">
        <v>12</v>
      </c>
      <c r="V25" s="75">
        <f t="shared" si="5"/>
        <v>52.173913043478258</v>
      </c>
      <c r="W25" s="73">
        <v>23</v>
      </c>
      <c r="X25" s="76">
        <v>12</v>
      </c>
      <c r="Y25" s="75">
        <f t="shared" si="6"/>
        <v>52.173913043478258</v>
      </c>
      <c r="Z25" s="73">
        <v>23</v>
      </c>
      <c r="AA25" s="73">
        <v>11</v>
      </c>
      <c r="AB25" s="148">
        <f t="shared" si="7"/>
        <v>47.826086956521742</v>
      </c>
      <c r="AC25" s="219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</row>
    <row r="26" spans="1:43" ht="16.5" customHeight="1">
      <c r="A26" s="69" t="s">
        <v>64</v>
      </c>
      <c r="B26" s="70">
        <v>45</v>
      </c>
      <c r="C26" s="70">
        <v>51</v>
      </c>
      <c r="D26" s="71">
        <f t="shared" si="0"/>
        <v>113.33333333333333</v>
      </c>
      <c r="E26" s="72">
        <v>45</v>
      </c>
      <c r="F26" s="73">
        <v>50</v>
      </c>
      <c r="G26" s="75">
        <f t="shared" si="1"/>
        <v>111.11111111111111</v>
      </c>
      <c r="H26" s="74">
        <v>13</v>
      </c>
      <c r="I26" s="74">
        <v>20</v>
      </c>
      <c r="J26" s="75">
        <f t="shared" si="2"/>
        <v>153.84615384615387</v>
      </c>
      <c r="K26" s="73">
        <v>5</v>
      </c>
      <c r="L26" s="73">
        <v>3</v>
      </c>
      <c r="M26" s="75">
        <f t="shared" si="3"/>
        <v>60</v>
      </c>
      <c r="N26" s="74">
        <v>0</v>
      </c>
      <c r="O26" s="74">
        <v>1</v>
      </c>
      <c r="P26" s="75"/>
      <c r="Q26" s="72">
        <v>45</v>
      </c>
      <c r="R26" s="74">
        <v>49</v>
      </c>
      <c r="S26" s="75">
        <f t="shared" si="4"/>
        <v>108.88888888888889</v>
      </c>
      <c r="T26" s="74">
        <v>20</v>
      </c>
      <c r="U26" s="74">
        <v>16</v>
      </c>
      <c r="V26" s="75">
        <f t="shared" si="5"/>
        <v>80</v>
      </c>
      <c r="W26" s="73">
        <v>20</v>
      </c>
      <c r="X26" s="76">
        <v>15</v>
      </c>
      <c r="Y26" s="75">
        <f t="shared" si="6"/>
        <v>75</v>
      </c>
      <c r="Z26" s="73">
        <v>16</v>
      </c>
      <c r="AA26" s="73">
        <v>12</v>
      </c>
      <c r="AB26" s="148">
        <f t="shared" si="7"/>
        <v>75</v>
      </c>
      <c r="AC26" s="219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</row>
    <row r="27" spans="1:43" ht="16.5" customHeight="1">
      <c r="A27" s="69" t="s">
        <v>65</v>
      </c>
      <c r="B27" s="70">
        <v>37</v>
      </c>
      <c r="C27" s="70">
        <v>43</v>
      </c>
      <c r="D27" s="71">
        <f t="shared" si="0"/>
        <v>116.21621621621621</v>
      </c>
      <c r="E27" s="72">
        <v>37</v>
      </c>
      <c r="F27" s="73">
        <v>43</v>
      </c>
      <c r="G27" s="75">
        <f t="shared" si="1"/>
        <v>116.21621621621621</v>
      </c>
      <c r="H27" s="74">
        <v>5</v>
      </c>
      <c r="I27" s="74">
        <v>5</v>
      </c>
      <c r="J27" s="75">
        <f t="shared" si="2"/>
        <v>100</v>
      </c>
      <c r="K27" s="73">
        <v>2</v>
      </c>
      <c r="L27" s="73">
        <v>0</v>
      </c>
      <c r="M27" s="75">
        <f t="shared" si="3"/>
        <v>0</v>
      </c>
      <c r="N27" s="74">
        <v>1</v>
      </c>
      <c r="O27" s="74">
        <v>1</v>
      </c>
      <c r="P27" s="75">
        <f>O27/N27*100</f>
        <v>100</v>
      </c>
      <c r="Q27" s="72">
        <v>33</v>
      </c>
      <c r="R27" s="74">
        <v>38</v>
      </c>
      <c r="S27" s="75">
        <f t="shared" si="4"/>
        <v>115.15151515151516</v>
      </c>
      <c r="T27" s="74">
        <v>21</v>
      </c>
      <c r="U27" s="74">
        <v>11</v>
      </c>
      <c r="V27" s="75">
        <f t="shared" si="5"/>
        <v>52.380952380952387</v>
      </c>
      <c r="W27" s="73">
        <v>21</v>
      </c>
      <c r="X27" s="76">
        <v>11</v>
      </c>
      <c r="Y27" s="75">
        <f t="shared" si="6"/>
        <v>52.380952380952387</v>
      </c>
      <c r="Z27" s="73">
        <v>19</v>
      </c>
      <c r="AA27" s="73">
        <v>10</v>
      </c>
      <c r="AB27" s="148">
        <f t="shared" si="7"/>
        <v>52.631578947368418</v>
      </c>
      <c r="AC27" s="219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</row>
    <row r="28" spans="1:43" ht="16.5" customHeight="1">
      <c r="A28" s="69" t="s">
        <v>66</v>
      </c>
      <c r="B28" s="70">
        <v>159</v>
      </c>
      <c r="C28" s="70">
        <v>166</v>
      </c>
      <c r="D28" s="71">
        <f t="shared" si="0"/>
        <v>104.40251572327044</v>
      </c>
      <c r="E28" s="72">
        <v>139</v>
      </c>
      <c r="F28" s="73">
        <v>144</v>
      </c>
      <c r="G28" s="75">
        <f t="shared" si="1"/>
        <v>103.59712230215827</v>
      </c>
      <c r="H28" s="74">
        <v>27</v>
      </c>
      <c r="I28" s="74">
        <v>35</v>
      </c>
      <c r="J28" s="75">
        <f t="shared" si="2"/>
        <v>129.62962962962962</v>
      </c>
      <c r="K28" s="73">
        <v>4</v>
      </c>
      <c r="L28" s="73">
        <v>2</v>
      </c>
      <c r="M28" s="75">
        <f t="shared" si="3"/>
        <v>50</v>
      </c>
      <c r="N28" s="74">
        <v>8</v>
      </c>
      <c r="O28" s="74">
        <v>0</v>
      </c>
      <c r="P28" s="75">
        <f>O28/N28*100</f>
        <v>0</v>
      </c>
      <c r="Q28" s="72">
        <v>106</v>
      </c>
      <c r="R28" s="74">
        <v>109</v>
      </c>
      <c r="S28" s="75">
        <f t="shared" si="4"/>
        <v>102.8301886792453</v>
      </c>
      <c r="T28" s="74">
        <v>87</v>
      </c>
      <c r="U28" s="74">
        <v>75</v>
      </c>
      <c r="V28" s="75">
        <f t="shared" si="5"/>
        <v>86.206896551724128</v>
      </c>
      <c r="W28" s="73">
        <v>68</v>
      </c>
      <c r="X28" s="76">
        <v>53</v>
      </c>
      <c r="Y28" s="75">
        <f t="shared" si="6"/>
        <v>77.941176470588232</v>
      </c>
      <c r="Z28" s="73">
        <v>58</v>
      </c>
      <c r="AA28" s="73">
        <v>46</v>
      </c>
      <c r="AB28" s="148">
        <f t="shared" si="7"/>
        <v>79.310344827586206</v>
      </c>
      <c r="AC28" s="219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</row>
  </sheetData>
  <mergeCells count="11">
    <mergeCell ref="K3:M5"/>
    <mergeCell ref="A3:A6"/>
    <mergeCell ref="B3:D5"/>
    <mergeCell ref="E3:G5"/>
    <mergeCell ref="H3:J5"/>
    <mergeCell ref="B1:M1"/>
    <mergeCell ref="Z3:AB5"/>
    <mergeCell ref="N3:P5"/>
    <mergeCell ref="Q3:S5"/>
    <mergeCell ref="T3:V5"/>
    <mergeCell ref="W3:Y5"/>
  </mergeCells>
  <phoneticPr fontId="75" type="noConversion"/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activeCell="J12" sqref="J12"/>
    </sheetView>
  </sheetViews>
  <sheetFormatPr defaultColWidth="8" defaultRowHeight="12.75"/>
  <cols>
    <col min="1" max="1" width="60.28515625" style="2" customWidth="1"/>
    <col min="2" max="2" width="22" style="2" customWidth="1"/>
    <col min="3" max="3" width="16.855468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>
      <c r="A1" s="241" t="s">
        <v>70</v>
      </c>
      <c r="B1" s="241"/>
      <c r="C1" s="241"/>
      <c r="D1" s="241"/>
      <c r="E1" s="241"/>
    </row>
    <row r="2" spans="1:9" ht="29.25" customHeight="1">
      <c r="A2" s="296" t="s">
        <v>33</v>
      </c>
      <c r="B2" s="296"/>
      <c r="C2" s="296"/>
      <c r="D2" s="296"/>
      <c r="E2" s="296"/>
    </row>
    <row r="3" spans="1:9" s="3" customFormat="1" ht="23.25" customHeight="1">
      <c r="A3" s="236" t="s">
        <v>0</v>
      </c>
      <c r="B3" s="242" t="s">
        <v>100</v>
      </c>
      <c r="C3" s="242" t="s">
        <v>101</v>
      </c>
      <c r="D3" s="261" t="s">
        <v>2</v>
      </c>
      <c r="E3" s="262"/>
    </row>
    <row r="4" spans="1:9" s="3" customFormat="1" ht="30">
      <c r="A4" s="237"/>
      <c r="B4" s="243"/>
      <c r="C4" s="243"/>
      <c r="D4" s="4" t="s">
        <v>3</v>
      </c>
      <c r="E4" s="5" t="s">
        <v>39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40</v>
      </c>
      <c r="B6" s="166">
        <v>201</v>
      </c>
      <c r="C6" s="166">
        <v>216</v>
      </c>
      <c r="D6" s="19">
        <f t="shared" ref="D6:D11" si="0">C6/B6*100</f>
        <v>107.46268656716418</v>
      </c>
      <c r="E6" s="164">
        <f t="shared" ref="E6:E11" si="1">C6-B6</f>
        <v>15</v>
      </c>
      <c r="I6" s="11"/>
    </row>
    <row r="7" spans="1:9" s="3" customFormat="1" ht="29.25" customHeight="1">
      <c r="A7" s="9" t="s">
        <v>41</v>
      </c>
      <c r="B7" s="166">
        <v>169</v>
      </c>
      <c r="C7" s="166">
        <v>187</v>
      </c>
      <c r="D7" s="19">
        <f t="shared" si="0"/>
        <v>110.65088757396451</v>
      </c>
      <c r="E7" s="164">
        <f t="shared" si="1"/>
        <v>18</v>
      </c>
      <c r="I7" s="11"/>
    </row>
    <row r="8" spans="1:9" s="3" customFormat="1" ht="48.75" customHeight="1">
      <c r="A8" s="12" t="s">
        <v>94</v>
      </c>
      <c r="B8" s="166">
        <v>64</v>
      </c>
      <c r="C8" s="166">
        <v>55</v>
      </c>
      <c r="D8" s="19">
        <f t="shared" si="0"/>
        <v>85.9375</v>
      </c>
      <c r="E8" s="164">
        <f t="shared" si="1"/>
        <v>-9</v>
      </c>
      <c r="I8" s="11"/>
    </row>
    <row r="9" spans="1:9" s="3" customFormat="1" ht="34.5" customHeight="1">
      <c r="A9" s="13" t="s">
        <v>42</v>
      </c>
      <c r="B9" s="166">
        <v>8</v>
      </c>
      <c r="C9" s="166">
        <v>8</v>
      </c>
      <c r="D9" s="19">
        <f t="shared" si="0"/>
        <v>100</v>
      </c>
      <c r="E9" s="164">
        <f t="shared" si="1"/>
        <v>0</v>
      </c>
      <c r="I9" s="11"/>
    </row>
    <row r="10" spans="1:9" s="3" customFormat="1" ht="48.75" customHeight="1">
      <c r="A10" s="13" t="s">
        <v>43</v>
      </c>
      <c r="B10" s="166">
        <v>3</v>
      </c>
      <c r="C10" s="166">
        <v>1</v>
      </c>
      <c r="D10" s="19">
        <f t="shared" si="0"/>
        <v>33.333333333333329</v>
      </c>
      <c r="E10" s="164">
        <f t="shared" si="1"/>
        <v>-2</v>
      </c>
      <c r="I10" s="11"/>
    </row>
    <row r="11" spans="1:9" s="3" customFormat="1" ht="54.75" customHeight="1">
      <c r="A11" s="13" t="s">
        <v>44</v>
      </c>
      <c r="B11" s="166">
        <v>128</v>
      </c>
      <c r="C11" s="166">
        <v>138</v>
      </c>
      <c r="D11" s="19">
        <f t="shared" si="0"/>
        <v>107.8125</v>
      </c>
      <c r="E11" s="164">
        <f t="shared" si="1"/>
        <v>10</v>
      </c>
      <c r="I11" s="11"/>
    </row>
    <row r="12" spans="1:9" s="3" customFormat="1" ht="12.75" customHeight="1">
      <c r="A12" s="232" t="s">
        <v>5</v>
      </c>
      <c r="B12" s="233"/>
      <c r="C12" s="233"/>
      <c r="D12" s="233"/>
      <c r="E12" s="233"/>
      <c r="I12" s="11"/>
    </row>
    <row r="13" spans="1:9" s="3" customFormat="1" ht="18" customHeight="1">
      <c r="A13" s="234"/>
      <c r="B13" s="235"/>
      <c r="C13" s="235"/>
      <c r="D13" s="235"/>
      <c r="E13" s="235"/>
      <c r="I13" s="11"/>
    </row>
    <row r="14" spans="1:9" s="3" customFormat="1" ht="20.25" customHeight="1">
      <c r="A14" s="236" t="s">
        <v>0</v>
      </c>
      <c r="B14" s="238" t="s">
        <v>96</v>
      </c>
      <c r="C14" s="238" t="s">
        <v>97</v>
      </c>
      <c r="D14" s="261" t="s">
        <v>2</v>
      </c>
      <c r="E14" s="262"/>
      <c r="I14" s="11"/>
    </row>
    <row r="15" spans="1:9" ht="35.25" customHeight="1">
      <c r="A15" s="237"/>
      <c r="B15" s="238"/>
      <c r="C15" s="238"/>
      <c r="D15" s="20" t="s">
        <v>3</v>
      </c>
      <c r="E15" s="5" t="s">
        <v>45</v>
      </c>
      <c r="I15" s="11"/>
    </row>
    <row r="16" spans="1:9" ht="28.5" customHeight="1">
      <c r="A16" s="9" t="s">
        <v>40</v>
      </c>
      <c r="B16" s="167">
        <v>94</v>
      </c>
      <c r="C16" s="167">
        <v>76</v>
      </c>
      <c r="D16" s="19">
        <f>C16/B16*100</f>
        <v>80.851063829787222</v>
      </c>
      <c r="E16" s="165">
        <f>C16-B16</f>
        <v>-18</v>
      </c>
      <c r="I16" s="11"/>
    </row>
    <row r="17" spans="1:9" ht="25.5" customHeight="1">
      <c r="A17" s="1" t="s">
        <v>41</v>
      </c>
      <c r="B17" s="167">
        <v>71</v>
      </c>
      <c r="C17" s="167">
        <v>52</v>
      </c>
      <c r="D17" s="19">
        <f>C17/B17*100</f>
        <v>73.239436619718319</v>
      </c>
      <c r="E17" s="165">
        <f>C17-B17</f>
        <v>-19</v>
      </c>
      <c r="I17" s="11"/>
    </row>
    <row r="18" spans="1:9" ht="30" customHeight="1">
      <c r="A18" s="1" t="s">
        <v>46</v>
      </c>
      <c r="B18" s="167">
        <v>56</v>
      </c>
      <c r="C18" s="167">
        <v>32</v>
      </c>
      <c r="D18" s="19">
        <f>C18/B18*100</f>
        <v>57.142857142857139</v>
      </c>
      <c r="E18" s="165">
        <f>C18-B18</f>
        <v>-24</v>
      </c>
      <c r="I18" s="11"/>
    </row>
  </sheetData>
  <mergeCells count="11">
    <mergeCell ref="D3:E3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</mergeCells>
  <phoneticPr fontId="7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P82"/>
  <sheetViews>
    <sheetView view="pageBreakPreview" zoomScale="90" zoomScaleNormal="90" zoomScaleSheetLayoutView="90" workbookViewId="0">
      <selection activeCell="H4" sqref="H4"/>
    </sheetView>
  </sheetViews>
  <sheetFormatPr defaultRowHeight="14.25"/>
  <cols>
    <col min="1" max="1" width="20.7109375" style="49" customWidth="1"/>
    <col min="2" max="2" width="11.5703125" style="49" customWidth="1"/>
    <col min="3" max="4" width="10.42578125" style="49" customWidth="1"/>
    <col min="5" max="13" width="9.7109375" style="49" customWidth="1"/>
    <col min="14" max="15" width="8" style="49" customWidth="1"/>
    <col min="16" max="16" width="9.85546875" style="49" customWidth="1"/>
    <col min="17" max="17" width="8.28515625" style="49" customWidth="1"/>
    <col min="18" max="18" width="8.140625" style="49" customWidth="1"/>
    <col min="19" max="19" width="10" style="49" customWidth="1"/>
    <col min="20" max="21" width="8" style="49" customWidth="1"/>
    <col min="22" max="22" width="8.42578125" style="49" customWidth="1"/>
    <col min="23" max="24" width="8.85546875" style="49" customWidth="1"/>
    <col min="25" max="25" width="8.7109375" style="49" customWidth="1"/>
    <col min="26" max="26" width="8.140625" style="49" customWidth="1"/>
    <col min="27" max="16384" width="9.140625" style="49"/>
  </cols>
  <sheetData>
    <row r="1" spans="1:42" s="25" customFormat="1" ht="57.75" customHeight="1">
      <c r="A1" s="24"/>
      <c r="B1" s="297" t="s">
        <v>102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44" t="s">
        <v>22</v>
      </c>
    </row>
    <row r="2" spans="1:42" s="28" customFormat="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6</v>
      </c>
      <c r="N2" s="26"/>
      <c r="O2" s="26"/>
      <c r="P2" s="26"/>
      <c r="Q2" s="27"/>
      <c r="R2" s="27"/>
      <c r="S2" s="27"/>
      <c r="T2" s="27"/>
      <c r="U2" s="27"/>
      <c r="V2" s="27"/>
      <c r="X2" s="27"/>
      <c r="Y2" s="29"/>
      <c r="Z2" s="29"/>
      <c r="AA2" s="29"/>
      <c r="AB2" s="29" t="s">
        <v>6</v>
      </c>
    </row>
    <row r="3" spans="1:42" s="30" customFormat="1" ht="60" customHeight="1">
      <c r="A3" s="258"/>
      <c r="B3" s="245" t="s">
        <v>25</v>
      </c>
      <c r="C3" s="245"/>
      <c r="D3" s="245"/>
      <c r="E3" s="245" t="s">
        <v>8</v>
      </c>
      <c r="F3" s="245"/>
      <c r="G3" s="245"/>
      <c r="H3" s="245" t="s">
        <v>116</v>
      </c>
      <c r="I3" s="245"/>
      <c r="J3" s="245"/>
      <c r="K3" s="245" t="s">
        <v>11</v>
      </c>
      <c r="L3" s="245"/>
      <c r="M3" s="245"/>
      <c r="N3" s="245" t="s">
        <v>12</v>
      </c>
      <c r="O3" s="245"/>
      <c r="P3" s="245"/>
      <c r="Q3" s="248" t="s">
        <v>10</v>
      </c>
      <c r="R3" s="249"/>
      <c r="S3" s="250"/>
      <c r="T3" s="248" t="s">
        <v>26</v>
      </c>
      <c r="U3" s="249"/>
      <c r="V3" s="250"/>
      <c r="W3" s="245" t="s">
        <v>13</v>
      </c>
      <c r="X3" s="245"/>
      <c r="Y3" s="245"/>
      <c r="Z3" s="245" t="s">
        <v>19</v>
      </c>
      <c r="AA3" s="245"/>
      <c r="AB3" s="245"/>
    </row>
    <row r="4" spans="1:42" s="31" customFormat="1" ht="26.25" customHeight="1">
      <c r="A4" s="259"/>
      <c r="B4" s="136" t="s">
        <v>1</v>
      </c>
      <c r="C4" s="136" t="s">
        <v>37</v>
      </c>
      <c r="D4" s="62" t="s">
        <v>3</v>
      </c>
      <c r="E4" s="136" t="s">
        <v>1</v>
      </c>
      <c r="F4" s="136" t="s">
        <v>37</v>
      </c>
      <c r="G4" s="62" t="s">
        <v>3</v>
      </c>
      <c r="H4" s="136" t="s">
        <v>1</v>
      </c>
      <c r="I4" s="136" t="s">
        <v>37</v>
      </c>
      <c r="J4" s="62" t="s">
        <v>3</v>
      </c>
      <c r="K4" s="136" t="s">
        <v>1</v>
      </c>
      <c r="L4" s="136" t="s">
        <v>37</v>
      </c>
      <c r="M4" s="62" t="s">
        <v>3</v>
      </c>
      <c r="N4" s="136" t="s">
        <v>1</v>
      </c>
      <c r="O4" s="136" t="s">
        <v>37</v>
      </c>
      <c r="P4" s="62" t="s">
        <v>3</v>
      </c>
      <c r="Q4" s="136" t="s">
        <v>1</v>
      </c>
      <c r="R4" s="136" t="s">
        <v>37</v>
      </c>
      <c r="S4" s="62" t="s">
        <v>3</v>
      </c>
      <c r="T4" s="136" t="s">
        <v>1</v>
      </c>
      <c r="U4" s="136" t="s">
        <v>37</v>
      </c>
      <c r="V4" s="62" t="s">
        <v>3</v>
      </c>
      <c r="W4" s="136" t="s">
        <v>1</v>
      </c>
      <c r="X4" s="136" t="s">
        <v>37</v>
      </c>
      <c r="Y4" s="62" t="s">
        <v>3</v>
      </c>
      <c r="Z4" s="136" t="s">
        <v>1</v>
      </c>
      <c r="AA4" s="136" t="s">
        <v>37</v>
      </c>
      <c r="AB4" s="62" t="s">
        <v>3</v>
      </c>
    </row>
    <row r="5" spans="1:42" s="34" customFormat="1" ht="11.25" customHeight="1">
      <c r="A5" s="32" t="s">
        <v>4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  <c r="Y5" s="33">
        <v>24</v>
      </c>
      <c r="Z5" s="33">
        <v>25</v>
      </c>
      <c r="AA5" s="33">
        <v>26</v>
      </c>
      <c r="AB5" s="33">
        <v>27</v>
      </c>
    </row>
    <row r="6" spans="1:42" s="38" customFormat="1" ht="16.5" customHeight="1">
      <c r="A6" s="103" t="s">
        <v>67</v>
      </c>
      <c r="B6" s="35">
        <v>201</v>
      </c>
      <c r="C6" s="35">
        <v>216</v>
      </c>
      <c r="D6" s="36">
        <v>107.5</v>
      </c>
      <c r="E6" s="35">
        <v>169</v>
      </c>
      <c r="F6" s="35">
        <v>187</v>
      </c>
      <c r="G6" s="36">
        <v>110.7</v>
      </c>
      <c r="H6" s="35">
        <v>64</v>
      </c>
      <c r="I6" s="35">
        <v>55</v>
      </c>
      <c r="J6" s="36">
        <v>85.9</v>
      </c>
      <c r="K6" s="35">
        <v>8</v>
      </c>
      <c r="L6" s="35">
        <v>8</v>
      </c>
      <c r="M6" s="36">
        <v>100</v>
      </c>
      <c r="N6" s="35">
        <v>3</v>
      </c>
      <c r="O6" s="35">
        <v>1</v>
      </c>
      <c r="P6" s="36">
        <v>33.299999999999997</v>
      </c>
      <c r="Q6" s="35">
        <v>128</v>
      </c>
      <c r="R6" s="35">
        <v>138</v>
      </c>
      <c r="S6" s="36">
        <v>107.8</v>
      </c>
      <c r="T6" s="35">
        <v>94</v>
      </c>
      <c r="U6" s="35">
        <v>76</v>
      </c>
      <c r="V6" s="36">
        <v>80.900000000000006</v>
      </c>
      <c r="W6" s="35">
        <v>71</v>
      </c>
      <c r="X6" s="35">
        <v>52</v>
      </c>
      <c r="Y6" s="36">
        <v>73.2</v>
      </c>
      <c r="Z6" s="35">
        <v>56</v>
      </c>
      <c r="AA6" s="35">
        <v>32</v>
      </c>
      <c r="AB6" s="36">
        <v>57.1</v>
      </c>
    </row>
    <row r="7" spans="1:42" s="45" customFormat="1" ht="16.5" customHeight="1">
      <c r="A7" s="39" t="s">
        <v>47</v>
      </c>
      <c r="B7" s="40">
        <v>4</v>
      </c>
      <c r="C7" s="82">
        <v>3</v>
      </c>
      <c r="D7" s="41">
        <f t="shared" ref="D7:D26" si="0">C7/B7*100</f>
        <v>75</v>
      </c>
      <c r="E7" s="40">
        <v>4</v>
      </c>
      <c r="F7" s="42">
        <v>3</v>
      </c>
      <c r="G7" s="41">
        <f t="shared" ref="G7:G26" si="1">F7/E7*100</f>
        <v>75</v>
      </c>
      <c r="H7" s="40">
        <v>2</v>
      </c>
      <c r="I7" s="40">
        <v>0</v>
      </c>
      <c r="J7" s="41">
        <f t="shared" ref="J7:J26" si="2">I7/H7*100</f>
        <v>0</v>
      </c>
      <c r="K7" s="40">
        <v>0</v>
      </c>
      <c r="L7" s="40">
        <v>0</v>
      </c>
      <c r="M7" s="41"/>
      <c r="N7" s="40">
        <v>0</v>
      </c>
      <c r="O7" s="40">
        <v>0</v>
      </c>
      <c r="P7" s="41"/>
      <c r="Q7" s="40">
        <v>4</v>
      </c>
      <c r="R7" s="40">
        <v>3</v>
      </c>
      <c r="S7" s="41">
        <f t="shared" ref="S7:S26" si="3">R7/Q7*100</f>
        <v>75</v>
      </c>
      <c r="T7" s="40">
        <v>2</v>
      </c>
      <c r="U7" s="40">
        <v>3</v>
      </c>
      <c r="V7" s="41">
        <f t="shared" ref="V7:V26" si="4">U7/T7*100</f>
        <v>150</v>
      </c>
      <c r="W7" s="40">
        <v>2</v>
      </c>
      <c r="X7" s="82">
        <v>3</v>
      </c>
      <c r="Y7" s="41">
        <f t="shared" ref="Y7:Y26" si="5">X7/W7*100</f>
        <v>150</v>
      </c>
      <c r="Z7" s="40">
        <v>0</v>
      </c>
      <c r="AA7" s="40">
        <v>1</v>
      </c>
      <c r="AB7" s="4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</row>
    <row r="8" spans="1:42" s="46" customFormat="1" ht="16.5" customHeight="1">
      <c r="A8" s="39" t="s">
        <v>48</v>
      </c>
      <c r="B8" s="40">
        <v>6</v>
      </c>
      <c r="C8" s="82">
        <v>5</v>
      </c>
      <c r="D8" s="41">
        <f t="shared" si="0"/>
        <v>83.333333333333343</v>
      </c>
      <c r="E8" s="40">
        <v>6</v>
      </c>
      <c r="F8" s="42">
        <v>5</v>
      </c>
      <c r="G8" s="41">
        <f t="shared" si="1"/>
        <v>83.333333333333343</v>
      </c>
      <c r="H8" s="40">
        <v>2</v>
      </c>
      <c r="I8" s="40">
        <v>2</v>
      </c>
      <c r="J8" s="41">
        <f t="shared" si="2"/>
        <v>100</v>
      </c>
      <c r="K8" s="40">
        <v>0</v>
      </c>
      <c r="L8" s="40">
        <v>0</v>
      </c>
      <c r="M8" s="41"/>
      <c r="N8" s="40">
        <v>0</v>
      </c>
      <c r="O8" s="40">
        <v>0</v>
      </c>
      <c r="P8" s="41"/>
      <c r="Q8" s="40">
        <v>6</v>
      </c>
      <c r="R8" s="40">
        <v>4</v>
      </c>
      <c r="S8" s="41">
        <f t="shared" si="3"/>
        <v>66.666666666666657</v>
      </c>
      <c r="T8" s="40">
        <v>2</v>
      </c>
      <c r="U8" s="40">
        <v>1</v>
      </c>
      <c r="V8" s="41">
        <f t="shared" si="4"/>
        <v>50</v>
      </c>
      <c r="W8" s="40">
        <v>2</v>
      </c>
      <c r="X8" s="82">
        <v>1</v>
      </c>
      <c r="Y8" s="41">
        <f t="shared" si="5"/>
        <v>50</v>
      </c>
      <c r="Z8" s="40">
        <v>2</v>
      </c>
      <c r="AA8" s="40">
        <v>0</v>
      </c>
      <c r="AB8" s="41">
        <f t="shared" ref="AB8:AB26" si="6">AA8/Z8*100</f>
        <v>0</v>
      </c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</row>
    <row r="9" spans="1:42" s="45" customFormat="1" ht="16.5" customHeight="1">
      <c r="A9" s="39" t="s">
        <v>49</v>
      </c>
      <c r="B9" s="40">
        <v>1</v>
      </c>
      <c r="C9" s="82">
        <v>2</v>
      </c>
      <c r="D9" s="41">
        <f t="shared" si="0"/>
        <v>200</v>
      </c>
      <c r="E9" s="40">
        <v>0</v>
      </c>
      <c r="F9" s="42">
        <v>2</v>
      </c>
      <c r="G9" s="41"/>
      <c r="H9" s="40">
        <v>1</v>
      </c>
      <c r="I9" s="40">
        <v>1</v>
      </c>
      <c r="J9" s="41">
        <f t="shared" si="2"/>
        <v>100</v>
      </c>
      <c r="K9" s="40">
        <v>0</v>
      </c>
      <c r="L9" s="40">
        <v>0</v>
      </c>
      <c r="M9" s="41"/>
      <c r="N9" s="40">
        <v>0</v>
      </c>
      <c r="O9" s="40">
        <v>0</v>
      </c>
      <c r="P9" s="41"/>
      <c r="Q9" s="40">
        <v>0</v>
      </c>
      <c r="R9" s="40">
        <v>2</v>
      </c>
      <c r="S9" s="41"/>
      <c r="T9" s="40">
        <v>0</v>
      </c>
      <c r="U9" s="40">
        <v>0</v>
      </c>
      <c r="V9" s="41"/>
      <c r="W9" s="40">
        <v>0</v>
      </c>
      <c r="X9" s="82">
        <v>0</v>
      </c>
      <c r="Y9" s="41"/>
      <c r="Z9" s="40">
        <v>0</v>
      </c>
      <c r="AA9" s="40">
        <v>0</v>
      </c>
      <c r="AB9" s="4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</row>
    <row r="10" spans="1:42" s="45" customFormat="1" ht="16.5" customHeight="1">
      <c r="A10" s="39" t="s">
        <v>50</v>
      </c>
      <c r="B10" s="40">
        <v>0</v>
      </c>
      <c r="C10" s="82">
        <v>2</v>
      </c>
      <c r="D10" s="41"/>
      <c r="E10" s="40">
        <v>0</v>
      </c>
      <c r="F10" s="42">
        <v>2</v>
      </c>
      <c r="G10" s="41"/>
      <c r="H10" s="40">
        <v>0</v>
      </c>
      <c r="I10" s="40">
        <v>0</v>
      </c>
      <c r="J10" s="41"/>
      <c r="K10" s="40">
        <v>0</v>
      </c>
      <c r="L10" s="40">
        <v>0</v>
      </c>
      <c r="M10" s="41"/>
      <c r="N10" s="40">
        <v>0</v>
      </c>
      <c r="O10" s="40">
        <v>0</v>
      </c>
      <c r="P10" s="41"/>
      <c r="Q10" s="40">
        <v>0</v>
      </c>
      <c r="R10" s="40">
        <v>2</v>
      </c>
      <c r="S10" s="41"/>
      <c r="T10" s="40">
        <v>0</v>
      </c>
      <c r="U10" s="40">
        <v>2</v>
      </c>
      <c r="V10" s="41"/>
      <c r="W10" s="40">
        <v>0</v>
      </c>
      <c r="X10" s="82">
        <v>2</v>
      </c>
      <c r="Y10" s="41"/>
      <c r="Z10" s="40">
        <v>0</v>
      </c>
      <c r="AA10" s="40">
        <v>1</v>
      </c>
      <c r="AB10" s="4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</row>
    <row r="11" spans="1:42" s="45" customFormat="1" ht="16.5" customHeight="1">
      <c r="A11" s="39" t="s">
        <v>51</v>
      </c>
      <c r="B11" s="40">
        <v>1</v>
      </c>
      <c r="C11" s="82">
        <v>1</v>
      </c>
      <c r="D11" s="41">
        <f t="shared" si="0"/>
        <v>100</v>
      </c>
      <c r="E11" s="40">
        <v>1</v>
      </c>
      <c r="F11" s="42">
        <v>1</v>
      </c>
      <c r="G11" s="41">
        <f t="shared" si="1"/>
        <v>100</v>
      </c>
      <c r="H11" s="40">
        <v>1</v>
      </c>
      <c r="I11" s="40">
        <v>1</v>
      </c>
      <c r="J11" s="41">
        <f t="shared" si="2"/>
        <v>100</v>
      </c>
      <c r="K11" s="40">
        <v>0</v>
      </c>
      <c r="L11" s="40">
        <v>1</v>
      </c>
      <c r="M11" s="41"/>
      <c r="N11" s="40">
        <v>0</v>
      </c>
      <c r="O11" s="40">
        <v>0</v>
      </c>
      <c r="P11" s="41"/>
      <c r="Q11" s="40">
        <v>1</v>
      </c>
      <c r="R11" s="40">
        <v>1</v>
      </c>
      <c r="S11" s="41">
        <f t="shared" si="3"/>
        <v>100</v>
      </c>
      <c r="T11" s="40">
        <v>0</v>
      </c>
      <c r="U11" s="40">
        <v>0</v>
      </c>
      <c r="V11" s="41"/>
      <c r="W11" s="40">
        <v>0</v>
      </c>
      <c r="X11" s="82">
        <v>0</v>
      </c>
      <c r="Y11" s="41"/>
      <c r="Z11" s="40">
        <v>0</v>
      </c>
      <c r="AA11" s="40">
        <v>0</v>
      </c>
      <c r="AB11" s="4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</row>
    <row r="12" spans="1:42" s="45" customFormat="1" ht="16.5" customHeight="1">
      <c r="A12" s="39" t="s">
        <v>52</v>
      </c>
      <c r="B12" s="40">
        <v>1</v>
      </c>
      <c r="C12" s="82">
        <v>3</v>
      </c>
      <c r="D12" s="41">
        <f t="shared" si="0"/>
        <v>300</v>
      </c>
      <c r="E12" s="40">
        <v>1</v>
      </c>
      <c r="F12" s="42">
        <v>3</v>
      </c>
      <c r="G12" s="41">
        <f t="shared" si="1"/>
        <v>300</v>
      </c>
      <c r="H12" s="40">
        <v>1</v>
      </c>
      <c r="I12" s="40">
        <v>0</v>
      </c>
      <c r="J12" s="41">
        <f t="shared" si="2"/>
        <v>0</v>
      </c>
      <c r="K12" s="40">
        <v>0</v>
      </c>
      <c r="L12" s="40">
        <v>0</v>
      </c>
      <c r="M12" s="41"/>
      <c r="N12" s="40">
        <v>0</v>
      </c>
      <c r="O12" s="40">
        <v>0</v>
      </c>
      <c r="P12" s="41"/>
      <c r="Q12" s="40">
        <v>1</v>
      </c>
      <c r="R12" s="40">
        <v>3</v>
      </c>
      <c r="S12" s="41">
        <f t="shared" si="3"/>
        <v>300</v>
      </c>
      <c r="T12" s="40">
        <v>0</v>
      </c>
      <c r="U12" s="40">
        <v>0</v>
      </c>
      <c r="V12" s="41"/>
      <c r="W12" s="40">
        <v>0</v>
      </c>
      <c r="X12" s="82">
        <v>0</v>
      </c>
      <c r="Y12" s="41"/>
      <c r="Z12" s="40">
        <v>0</v>
      </c>
      <c r="AA12" s="40">
        <v>0</v>
      </c>
      <c r="AB12" s="4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</row>
    <row r="13" spans="1:42" s="45" customFormat="1" ht="16.5" customHeight="1">
      <c r="A13" s="39" t="s">
        <v>53</v>
      </c>
      <c r="B13" s="40">
        <v>26</v>
      </c>
      <c r="C13" s="82">
        <v>23</v>
      </c>
      <c r="D13" s="41">
        <f t="shared" si="0"/>
        <v>88.461538461538453</v>
      </c>
      <c r="E13" s="40">
        <v>24</v>
      </c>
      <c r="F13" s="42">
        <v>18</v>
      </c>
      <c r="G13" s="41">
        <f t="shared" si="1"/>
        <v>75</v>
      </c>
      <c r="H13" s="40">
        <v>12</v>
      </c>
      <c r="I13" s="40">
        <v>7</v>
      </c>
      <c r="J13" s="41">
        <f t="shared" si="2"/>
        <v>58.333333333333336</v>
      </c>
      <c r="K13" s="40">
        <v>1</v>
      </c>
      <c r="L13" s="40">
        <v>1</v>
      </c>
      <c r="M13" s="41">
        <f>L13/K13*100</f>
        <v>100</v>
      </c>
      <c r="N13" s="40">
        <v>0</v>
      </c>
      <c r="O13" s="40">
        <v>0</v>
      </c>
      <c r="P13" s="41"/>
      <c r="Q13" s="40">
        <v>16</v>
      </c>
      <c r="R13" s="40">
        <v>15</v>
      </c>
      <c r="S13" s="41">
        <f t="shared" si="3"/>
        <v>93.75</v>
      </c>
      <c r="T13" s="40">
        <v>9</v>
      </c>
      <c r="U13" s="40">
        <v>8</v>
      </c>
      <c r="V13" s="41">
        <f t="shared" si="4"/>
        <v>88.888888888888886</v>
      </c>
      <c r="W13" s="40">
        <v>7</v>
      </c>
      <c r="X13" s="82">
        <v>4</v>
      </c>
      <c r="Y13" s="41">
        <f t="shared" si="5"/>
        <v>57.142857142857139</v>
      </c>
      <c r="Z13" s="40">
        <v>6</v>
      </c>
      <c r="AA13" s="40">
        <v>2</v>
      </c>
      <c r="AB13" s="41">
        <f t="shared" si="6"/>
        <v>33.333333333333329</v>
      </c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</row>
    <row r="14" spans="1:42" s="45" customFormat="1" ht="16.5" customHeight="1">
      <c r="A14" s="39" t="s">
        <v>54</v>
      </c>
      <c r="B14" s="40">
        <v>11</v>
      </c>
      <c r="C14" s="82">
        <v>7</v>
      </c>
      <c r="D14" s="41">
        <f t="shared" si="0"/>
        <v>63.636363636363633</v>
      </c>
      <c r="E14" s="40">
        <v>10</v>
      </c>
      <c r="F14" s="42">
        <v>6</v>
      </c>
      <c r="G14" s="41">
        <f t="shared" si="1"/>
        <v>60</v>
      </c>
      <c r="H14" s="40">
        <v>6</v>
      </c>
      <c r="I14" s="40">
        <v>1</v>
      </c>
      <c r="J14" s="41">
        <f t="shared" si="2"/>
        <v>16.666666666666664</v>
      </c>
      <c r="K14" s="40">
        <v>2</v>
      </c>
      <c r="L14" s="40">
        <v>1</v>
      </c>
      <c r="M14" s="41">
        <f>L14/K14*100</f>
        <v>50</v>
      </c>
      <c r="N14" s="40">
        <v>0</v>
      </c>
      <c r="O14" s="40">
        <v>0</v>
      </c>
      <c r="P14" s="41"/>
      <c r="Q14" s="40">
        <v>8</v>
      </c>
      <c r="R14" s="40">
        <v>5</v>
      </c>
      <c r="S14" s="41">
        <f t="shared" si="3"/>
        <v>62.5</v>
      </c>
      <c r="T14" s="40">
        <v>3</v>
      </c>
      <c r="U14" s="40">
        <v>3</v>
      </c>
      <c r="V14" s="41">
        <f t="shared" si="4"/>
        <v>100</v>
      </c>
      <c r="W14" s="40">
        <v>2</v>
      </c>
      <c r="X14" s="82">
        <v>2</v>
      </c>
      <c r="Y14" s="41">
        <f t="shared" si="5"/>
        <v>100</v>
      </c>
      <c r="Z14" s="40">
        <v>2</v>
      </c>
      <c r="AA14" s="40">
        <v>2</v>
      </c>
      <c r="AB14" s="41">
        <f t="shared" si="6"/>
        <v>100</v>
      </c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</row>
    <row r="15" spans="1:42" s="45" customFormat="1" ht="16.5" customHeight="1">
      <c r="A15" s="39" t="s">
        <v>55</v>
      </c>
      <c r="B15" s="40">
        <v>1</v>
      </c>
      <c r="C15" s="82">
        <v>4</v>
      </c>
      <c r="D15" s="41">
        <f t="shared" si="0"/>
        <v>400</v>
      </c>
      <c r="E15" s="40">
        <v>0</v>
      </c>
      <c r="F15" s="42">
        <v>4</v>
      </c>
      <c r="G15" s="41"/>
      <c r="H15" s="40">
        <v>1</v>
      </c>
      <c r="I15" s="40">
        <v>2</v>
      </c>
      <c r="J15" s="41">
        <f t="shared" si="2"/>
        <v>200</v>
      </c>
      <c r="K15" s="40">
        <v>0</v>
      </c>
      <c r="L15" s="40">
        <v>0</v>
      </c>
      <c r="M15" s="41"/>
      <c r="N15" s="40">
        <v>0</v>
      </c>
      <c r="O15" s="40">
        <v>0</v>
      </c>
      <c r="P15" s="41"/>
      <c r="Q15" s="40">
        <v>0</v>
      </c>
      <c r="R15" s="40">
        <v>3</v>
      </c>
      <c r="S15" s="41"/>
      <c r="T15" s="40">
        <v>0</v>
      </c>
      <c r="U15" s="40">
        <v>1</v>
      </c>
      <c r="V15" s="41"/>
      <c r="W15" s="40">
        <v>0</v>
      </c>
      <c r="X15" s="82">
        <v>1</v>
      </c>
      <c r="Y15" s="41"/>
      <c r="Z15" s="40">
        <v>0</v>
      </c>
      <c r="AA15" s="40">
        <v>0</v>
      </c>
      <c r="AB15" s="4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</row>
    <row r="16" spans="1:42" s="45" customFormat="1" ht="16.5" customHeight="1">
      <c r="A16" s="39" t="s">
        <v>56</v>
      </c>
      <c r="B16" s="40">
        <v>2</v>
      </c>
      <c r="C16" s="82">
        <v>1</v>
      </c>
      <c r="D16" s="41">
        <f t="shared" si="0"/>
        <v>50</v>
      </c>
      <c r="E16" s="40">
        <v>2</v>
      </c>
      <c r="F16" s="42">
        <v>1</v>
      </c>
      <c r="G16" s="41">
        <f t="shared" si="1"/>
        <v>50</v>
      </c>
      <c r="H16" s="40">
        <v>1</v>
      </c>
      <c r="I16" s="40">
        <v>0</v>
      </c>
      <c r="J16" s="41">
        <f t="shared" si="2"/>
        <v>0</v>
      </c>
      <c r="K16" s="40">
        <v>0</v>
      </c>
      <c r="L16" s="40">
        <v>0</v>
      </c>
      <c r="M16" s="41"/>
      <c r="N16" s="40">
        <v>0</v>
      </c>
      <c r="O16" s="40">
        <v>0</v>
      </c>
      <c r="P16" s="41"/>
      <c r="Q16" s="40">
        <v>2</v>
      </c>
      <c r="R16" s="40">
        <v>1</v>
      </c>
      <c r="S16" s="41">
        <f t="shared" si="3"/>
        <v>50</v>
      </c>
      <c r="T16" s="40">
        <v>0</v>
      </c>
      <c r="U16" s="40">
        <v>0</v>
      </c>
      <c r="V16" s="41"/>
      <c r="W16" s="40">
        <v>0</v>
      </c>
      <c r="X16" s="82">
        <v>0</v>
      </c>
      <c r="Y16" s="41"/>
      <c r="Z16" s="40">
        <v>0</v>
      </c>
      <c r="AA16" s="40">
        <v>0</v>
      </c>
      <c r="AB16" s="4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</row>
    <row r="17" spans="1:42" s="45" customFormat="1" ht="16.5" customHeight="1">
      <c r="A17" s="39" t="s">
        <v>57</v>
      </c>
      <c r="B17" s="40">
        <v>4</v>
      </c>
      <c r="C17" s="82">
        <v>4</v>
      </c>
      <c r="D17" s="41">
        <f t="shared" si="0"/>
        <v>100</v>
      </c>
      <c r="E17" s="40">
        <v>4</v>
      </c>
      <c r="F17" s="42">
        <v>4</v>
      </c>
      <c r="G17" s="41">
        <f t="shared" si="1"/>
        <v>100</v>
      </c>
      <c r="H17" s="40">
        <v>1</v>
      </c>
      <c r="I17" s="40">
        <v>2</v>
      </c>
      <c r="J17" s="41">
        <f t="shared" si="2"/>
        <v>200</v>
      </c>
      <c r="K17" s="40">
        <v>0</v>
      </c>
      <c r="L17" s="40">
        <v>1</v>
      </c>
      <c r="M17" s="41"/>
      <c r="N17" s="40">
        <v>0</v>
      </c>
      <c r="O17" s="40">
        <v>0</v>
      </c>
      <c r="P17" s="41"/>
      <c r="Q17" s="40">
        <v>4</v>
      </c>
      <c r="R17" s="40">
        <v>3</v>
      </c>
      <c r="S17" s="41">
        <f t="shared" si="3"/>
        <v>75</v>
      </c>
      <c r="T17" s="40">
        <v>3</v>
      </c>
      <c r="U17" s="40">
        <v>1</v>
      </c>
      <c r="V17" s="41">
        <f t="shared" si="4"/>
        <v>33.333333333333329</v>
      </c>
      <c r="W17" s="40">
        <v>3</v>
      </c>
      <c r="X17" s="82">
        <v>1</v>
      </c>
      <c r="Y17" s="41">
        <f t="shared" si="5"/>
        <v>33.333333333333329</v>
      </c>
      <c r="Z17" s="40">
        <v>1</v>
      </c>
      <c r="AA17" s="40">
        <v>1</v>
      </c>
      <c r="AB17" s="41">
        <f t="shared" si="6"/>
        <v>100</v>
      </c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</row>
    <row r="18" spans="1:42" s="45" customFormat="1" ht="16.5" customHeight="1">
      <c r="A18" s="39" t="s">
        <v>58</v>
      </c>
      <c r="B18" s="40">
        <v>11</v>
      </c>
      <c r="C18" s="82">
        <v>12</v>
      </c>
      <c r="D18" s="41">
        <f t="shared" si="0"/>
        <v>109.09090909090908</v>
      </c>
      <c r="E18" s="40">
        <v>5</v>
      </c>
      <c r="F18" s="42">
        <v>4</v>
      </c>
      <c r="G18" s="41">
        <f t="shared" si="1"/>
        <v>80</v>
      </c>
      <c r="H18" s="40">
        <v>2</v>
      </c>
      <c r="I18" s="40">
        <v>1</v>
      </c>
      <c r="J18" s="41">
        <f t="shared" si="2"/>
        <v>50</v>
      </c>
      <c r="K18" s="40">
        <v>0</v>
      </c>
      <c r="L18" s="40">
        <v>0</v>
      </c>
      <c r="M18" s="41"/>
      <c r="N18" s="40">
        <v>0</v>
      </c>
      <c r="O18" s="40">
        <v>0</v>
      </c>
      <c r="P18" s="41"/>
      <c r="Q18" s="40">
        <v>5</v>
      </c>
      <c r="R18" s="40">
        <v>3</v>
      </c>
      <c r="S18" s="41">
        <f t="shared" si="3"/>
        <v>60</v>
      </c>
      <c r="T18" s="40">
        <v>9</v>
      </c>
      <c r="U18" s="40">
        <v>9</v>
      </c>
      <c r="V18" s="41">
        <f t="shared" si="4"/>
        <v>100</v>
      </c>
      <c r="W18" s="40">
        <v>3</v>
      </c>
      <c r="X18" s="82">
        <v>2</v>
      </c>
      <c r="Y18" s="41">
        <f t="shared" si="5"/>
        <v>66.666666666666657</v>
      </c>
      <c r="Z18" s="40">
        <v>3</v>
      </c>
      <c r="AA18" s="40">
        <v>1</v>
      </c>
      <c r="AB18" s="41">
        <f t="shared" si="6"/>
        <v>33.333333333333329</v>
      </c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</row>
    <row r="19" spans="1:42" s="45" customFormat="1" ht="16.5" customHeight="1">
      <c r="A19" s="39" t="s">
        <v>59</v>
      </c>
      <c r="B19" s="40">
        <v>6</v>
      </c>
      <c r="C19" s="82">
        <v>4</v>
      </c>
      <c r="D19" s="41">
        <f t="shared" si="0"/>
        <v>66.666666666666657</v>
      </c>
      <c r="E19" s="40">
        <v>5</v>
      </c>
      <c r="F19" s="42">
        <v>3</v>
      </c>
      <c r="G19" s="41">
        <f t="shared" si="1"/>
        <v>60</v>
      </c>
      <c r="H19" s="40">
        <v>1</v>
      </c>
      <c r="I19" s="40">
        <v>1</v>
      </c>
      <c r="J19" s="41">
        <f t="shared" si="2"/>
        <v>100</v>
      </c>
      <c r="K19" s="40">
        <v>0</v>
      </c>
      <c r="L19" s="40">
        <v>0</v>
      </c>
      <c r="M19" s="41"/>
      <c r="N19" s="40">
        <v>0</v>
      </c>
      <c r="O19" s="40">
        <v>0</v>
      </c>
      <c r="P19" s="41"/>
      <c r="Q19" s="40">
        <v>5</v>
      </c>
      <c r="R19" s="40">
        <v>3</v>
      </c>
      <c r="S19" s="41">
        <f t="shared" si="3"/>
        <v>60</v>
      </c>
      <c r="T19" s="40">
        <v>5</v>
      </c>
      <c r="U19" s="40">
        <v>1</v>
      </c>
      <c r="V19" s="41">
        <f t="shared" si="4"/>
        <v>20</v>
      </c>
      <c r="W19" s="40">
        <v>4</v>
      </c>
      <c r="X19" s="82">
        <v>0</v>
      </c>
      <c r="Y19" s="41">
        <f t="shared" si="5"/>
        <v>0</v>
      </c>
      <c r="Z19" s="40">
        <v>3</v>
      </c>
      <c r="AA19" s="40">
        <v>0</v>
      </c>
      <c r="AB19" s="41">
        <f t="shared" si="6"/>
        <v>0</v>
      </c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s="45" customFormat="1" ht="16.5" customHeight="1">
      <c r="A20" s="39" t="s">
        <v>60</v>
      </c>
      <c r="B20" s="40">
        <v>3</v>
      </c>
      <c r="C20" s="82">
        <v>2</v>
      </c>
      <c r="D20" s="41">
        <f t="shared" si="0"/>
        <v>66.666666666666657</v>
      </c>
      <c r="E20" s="40">
        <v>3</v>
      </c>
      <c r="F20" s="42">
        <v>2</v>
      </c>
      <c r="G20" s="41">
        <f t="shared" si="1"/>
        <v>66.666666666666657</v>
      </c>
      <c r="H20" s="40">
        <v>1</v>
      </c>
      <c r="I20" s="40">
        <v>1</v>
      </c>
      <c r="J20" s="41">
        <f t="shared" si="2"/>
        <v>100</v>
      </c>
      <c r="K20" s="40">
        <v>0</v>
      </c>
      <c r="L20" s="40">
        <v>0</v>
      </c>
      <c r="M20" s="41"/>
      <c r="N20" s="40">
        <v>1</v>
      </c>
      <c r="O20" s="40">
        <v>1</v>
      </c>
      <c r="P20" s="41">
        <f>O20/N20*100</f>
        <v>100</v>
      </c>
      <c r="Q20" s="40">
        <v>3</v>
      </c>
      <c r="R20" s="40">
        <v>2</v>
      </c>
      <c r="S20" s="41">
        <f t="shared" si="3"/>
        <v>66.666666666666657</v>
      </c>
      <c r="T20" s="40">
        <v>2</v>
      </c>
      <c r="U20" s="40">
        <v>1</v>
      </c>
      <c r="V20" s="41">
        <f t="shared" si="4"/>
        <v>50</v>
      </c>
      <c r="W20" s="40">
        <v>2</v>
      </c>
      <c r="X20" s="82">
        <v>1</v>
      </c>
      <c r="Y20" s="41">
        <f t="shared" si="5"/>
        <v>50</v>
      </c>
      <c r="Z20" s="40">
        <v>1</v>
      </c>
      <c r="AA20" s="40">
        <v>1</v>
      </c>
      <c r="AB20" s="41">
        <f t="shared" si="6"/>
        <v>100</v>
      </c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spans="1:42" s="45" customFormat="1" ht="16.5" customHeight="1">
      <c r="A21" s="39" t="s">
        <v>61</v>
      </c>
      <c r="B21" s="40">
        <v>6</v>
      </c>
      <c r="C21" s="150">
        <v>5</v>
      </c>
      <c r="D21" s="41">
        <f t="shared" si="0"/>
        <v>83.333333333333343</v>
      </c>
      <c r="E21" s="40">
        <v>4</v>
      </c>
      <c r="F21" s="42">
        <v>4</v>
      </c>
      <c r="G21" s="41">
        <f t="shared" si="1"/>
        <v>100</v>
      </c>
      <c r="H21" s="40">
        <v>0</v>
      </c>
      <c r="I21" s="40">
        <v>2</v>
      </c>
      <c r="J21" s="41"/>
      <c r="K21" s="40">
        <v>0</v>
      </c>
      <c r="L21" s="40">
        <v>0</v>
      </c>
      <c r="M21" s="41"/>
      <c r="N21" s="40">
        <v>0</v>
      </c>
      <c r="O21" s="40">
        <v>0</v>
      </c>
      <c r="P21" s="41"/>
      <c r="Q21" s="40">
        <v>4</v>
      </c>
      <c r="R21" s="40">
        <v>2</v>
      </c>
      <c r="S21" s="41">
        <f t="shared" si="3"/>
        <v>50</v>
      </c>
      <c r="T21" s="40">
        <v>3</v>
      </c>
      <c r="U21" s="40">
        <v>1</v>
      </c>
      <c r="V21" s="41">
        <f t="shared" si="4"/>
        <v>33.333333333333329</v>
      </c>
      <c r="W21" s="40">
        <v>2</v>
      </c>
      <c r="X21" s="82">
        <v>0</v>
      </c>
      <c r="Y21" s="41">
        <f t="shared" si="5"/>
        <v>0</v>
      </c>
      <c r="Z21" s="40">
        <v>1</v>
      </c>
      <c r="AA21" s="40">
        <v>0</v>
      </c>
      <c r="AB21" s="41">
        <f t="shared" si="6"/>
        <v>0</v>
      </c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s="45" customFormat="1" ht="16.5" customHeight="1">
      <c r="A22" s="39" t="s">
        <v>62</v>
      </c>
      <c r="B22" s="40">
        <v>13</v>
      </c>
      <c r="C22" s="82">
        <v>10</v>
      </c>
      <c r="D22" s="41">
        <f t="shared" si="0"/>
        <v>76.923076923076934</v>
      </c>
      <c r="E22" s="40">
        <v>10</v>
      </c>
      <c r="F22" s="42">
        <v>8</v>
      </c>
      <c r="G22" s="41">
        <f t="shared" si="1"/>
        <v>80</v>
      </c>
      <c r="H22" s="40">
        <v>3</v>
      </c>
      <c r="I22" s="40">
        <v>4</v>
      </c>
      <c r="J22" s="41">
        <f t="shared" si="2"/>
        <v>133.33333333333331</v>
      </c>
      <c r="K22" s="40">
        <v>0</v>
      </c>
      <c r="L22" s="40">
        <v>0</v>
      </c>
      <c r="M22" s="41"/>
      <c r="N22" s="40">
        <v>0</v>
      </c>
      <c r="O22" s="40">
        <v>0</v>
      </c>
      <c r="P22" s="41"/>
      <c r="Q22" s="40">
        <v>7</v>
      </c>
      <c r="R22" s="40">
        <v>7</v>
      </c>
      <c r="S22" s="41">
        <f t="shared" si="3"/>
        <v>100</v>
      </c>
      <c r="T22" s="40">
        <v>6</v>
      </c>
      <c r="U22" s="40">
        <v>1</v>
      </c>
      <c r="V22" s="41">
        <f t="shared" si="4"/>
        <v>16.666666666666664</v>
      </c>
      <c r="W22" s="40">
        <v>3</v>
      </c>
      <c r="X22" s="82">
        <v>0</v>
      </c>
      <c r="Y22" s="41">
        <f t="shared" si="5"/>
        <v>0</v>
      </c>
      <c r="Z22" s="40">
        <v>2</v>
      </c>
      <c r="AA22" s="40">
        <v>0</v>
      </c>
      <c r="AB22" s="41">
        <f t="shared" si="6"/>
        <v>0</v>
      </c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s="45" customFormat="1" ht="16.5" customHeight="1">
      <c r="A23" s="39" t="s">
        <v>63</v>
      </c>
      <c r="B23" s="40">
        <v>6</v>
      </c>
      <c r="C23" s="82">
        <v>4</v>
      </c>
      <c r="D23" s="41">
        <f t="shared" si="0"/>
        <v>66.666666666666657</v>
      </c>
      <c r="E23" s="40">
        <v>6</v>
      </c>
      <c r="F23" s="42">
        <v>4</v>
      </c>
      <c r="G23" s="41">
        <f t="shared" si="1"/>
        <v>66.666666666666657</v>
      </c>
      <c r="H23" s="40">
        <v>1</v>
      </c>
      <c r="I23" s="40">
        <v>2</v>
      </c>
      <c r="J23" s="41">
        <f t="shared" si="2"/>
        <v>200</v>
      </c>
      <c r="K23" s="40">
        <v>1</v>
      </c>
      <c r="L23" s="40">
        <v>0</v>
      </c>
      <c r="M23" s="41">
        <f>L23/K23*100</f>
        <v>0</v>
      </c>
      <c r="N23" s="40">
        <v>0</v>
      </c>
      <c r="O23" s="40">
        <v>0</v>
      </c>
      <c r="P23" s="41"/>
      <c r="Q23" s="40">
        <v>5</v>
      </c>
      <c r="R23" s="40">
        <v>3</v>
      </c>
      <c r="S23" s="41">
        <f t="shared" si="3"/>
        <v>60</v>
      </c>
      <c r="T23" s="40">
        <v>3</v>
      </c>
      <c r="U23" s="40">
        <v>1</v>
      </c>
      <c r="V23" s="41">
        <f t="shared" si="4"/>
        <v>33.333333333333329</v>
      </c>
      <c r="W23" s="40">
        <v>3</v>
      </c>
      <c r="X23" s="82">
        <v>1</v>
      </c>
      <c r="Y23" s="41">
        <f t="shared" si="5"/>
        <v>33.333333333333329</v>
      </c>
      <c r="Z23" s="40">
        <v>3</v>
      </c>
      <c r="AA23" s="40">
        <v>1</v>
      </c>
      <c r="AB23" s="41">
        <f t="shared" si="6"/>
        <v>33.333333333333329</v>
      </c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s="45" customFormat="1" ht="16.5" customHeight="1">
      <c r="A24" s="39" t="s">
        <v>64</v>
      </c>
      <c r="B24" s="40">
        <v>5</v>
      </c>
      <c r="C24" s="82">
        <v>7</v>
      </c>
      <c r="D24" s="41">
        <f t="shared" si="0"/>
        <v>140</v>
      </c>
      <c r="E24" s="40">
        <v>5</v>
      </c>
      <c r="F24" s="42">
        <v>7</v>
      </c>
      <c r="G24" s="41">
        <f t="shared" si="1"/>
        <v>140</v>
      </c>
      <c r="H24" s="40">
        <v>3</v>
      </c>
      <c r="I24" s="40">
        <v>2</v>
      </c>
      <c r="J24" s="41">
        <f t="shared" si="2"/>
        <v>66.666666666666657</v>
      </c>
      <c r="K24" s="40">
        <v>1</v>
      </c>
      <c r="L24" s="40">
        <v>1</v>
      </c>
      <c r="M24" s="41">
        <f>L24/K24*100</f>
        <v>100</v>
      </c>
      <c r="N24" s="40">
        <v>0</v>
      </c>
      <c r="O24" s="40">
        <v>0</v>
      </c>
      <c r="P24" s="41"/>
      <c r="Q24" s="40">
        <v>5</v>
      </c>
      <c r="R24" s="40">
        <v>7</v>
      </c>
      <c r="S24" s="41">
        <f t="shared" si="3"/>
        <v>140</v>
      </c>
      <c r="T24" s="40">
        <v>2</v>
      </c>
      <c r="U24" s="40">
        <v>4</v>
      </c>
      <c r="V24" s="41">
        <f t="shared" si="4"/>
        <v>200</v>
      </c>
      <c r="W24" s="40">
        <v>2</v>
      </c>
      <c r="X24" s="82">
        <v>4</v>
      </c>
      <c r="Y24" s="41">
        <f t="shared" si="5"/>
        <v>200</v>
      </c>
      <c r="Z24" s="40">
        <v>2</v>
      </c>
      <c r="AA24" s="40">
        <v>2</v>
      </c>
      <c r="AB24" s="41">
        <f t="shared" si="6"/>
        <v>100</v>
      </c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</row>
    <row r="25" spans="1:42" s="45" customFormat="1" ht="16.5" customHeight="1">
      <c r="A25" s="39" t="s">
        <v>65</v>
      </c>
      <c r="B25" s="40">
        <v>12</v>
      </c>
      <c r="C25" s="82">
        <v>21</v>
      </c>
      <c r="D25" s="41">
        <f t="shared" si="0"/>
        <v>175</v>
      </c>
      <c r="E25" s="40">
        <v>11</v>
      </c>
      <c r="F25" s="42">
        <v>20</v>
      </c>
      <c r="G25" s="41">
        <f t="shared" si="1"/>
        <v>181.81818181818181</v>
      </c>
      <c r="H25" s="40">
        <v>0</v>
      </c>
      <c r="I25" s="40">
        <v>4</v>
      </c>
      <c r="J25" s="41"/>
      <c r="K25" s="40">
        <v>0</v>
      </c>
      <c r="L25" s="40">
        <v>0</v>
      </c>
      <c r="M25" s="41"/>
      <c r="N25" s="40">
        <v>0</v>
      </c>
      <c r="O25" s="40">
        <v>0</v>
      </c>
      <c r="P25" s="41"/>
      <c r="Q25" s="40">
        <v>10</v>
      </c>
      <c r="R25" s="40">
        <v>12</v>
      </c>
      <c r="S25" s="41">
        <f t="shared" si="3"/>
        <v>120</v>
      </c>
      <c r="T25" s="40">
        <v>8</v>
      </c>
      <c r="U25" s="40">
        <v>5</v>
      </c>
      <c r="V25" s="41">
        <f t="shared" si="4"/>
        <v>62.5</v>
      </c>
      <c r="W25" s="40">
        <v>7</v>
      </c>
      <c r="X25" s="82">
        <v>4</v>
      </c>
      <c r="Y25" s="41">
        <f t="shared" si="5"/>
        <v>57.142857142857139</v>
      </c>
      <c r="Z25" s="40">
        <v>5</v>
      </c>
      <c r="AA25" s="40">
        <v>3</v>
      </c>
      <c r="AB25" s="41">
        <f t="shared" si="6"/>
        <v>60</v>
      </c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</row>
    <row r="26" spans="1:42" s="45" customFormat="1" ht="16.5" customHeight="1">
      <c r="A26" s="39" t="s">
        <v>66</v>
      </c>
      <c r="B26" s="40">
        <v>82</v>
      </c>
      <c r="C26" s="82">
        <v>96</v>
      </c>
      <c r="D26" s="41">
        <f t="shared" si="0"/>
        <v>117.07317073170731</v>
      </c>
      <c r="E26" s="40">
        <v>68</v>
      </c>
      <c r="F26" s="42">
        <v>86</v>
      </c>
      <c r="G26" s="41">
        <f t="shared" si="1"/>
        <v>126.47058823529412</v>
      </c>
      <c r="H26" s="40">
        <v>25</v>
      </c>
      <c r="I26" s="40">
        <v>22</v>
      </c>
      <c r="J26" s="41">
        <f t="shared" si="2"/>
        <v>88</v>
      </c>
      <c r="K26" s="40">
        <v>3</v>
      </c>
      <c r="L26" s="40">
        <v>3</v>
      </c>
      <c r="M26" s="41">
        <f>L26/K26*100</f>
        <v>100</v>
      </c>
      <c r="N26" s="40">
        <v>2</v>
      </c>
      <c r="O26" s="40">
        <v>0</v>
      </c>
      <c r="P26" s="41">
        <f>O26/N26*100</f>
        <v>0</v>
      </c>
      <c r="Q26" s="40">
        <v>42</v>
      </c>
      <c r="R26" s="40">
        <v>57</v>
      </c>
      <c r="S26" s="41">
        <f t="shared" si="3"/>
        <v>135.71428571428572</v>
      </c>
      <c r="T26" s="40">
        <v>37</v>
      </c>
      <c r="U26" s="40">
        <v>34</v>
      </c>
      <c r="V26" s="41">
        <f t="shared" si="4"/>
        <v>91.891891891891902</v>
      </c>
      <c r="W26" s="40">
        <v>29</v>
      </c>
      <c r="X26" s="82">
        <v>26</v>
      </c>
      <c r="Y26" s="41">
        <f t="shared" si="5"/>
        <v>89.65517241379311</v>
      </c>
      <c r="Z26" s="40">
        <v>25</v>
      </c>
      <c r="AA26" s="40">
        <v>17</v>
      </c>
      <c r="AB26" s="41">
        <f t="shared" si="6"/>
        <v>68</v>
      </c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</row>
    <row r="27" spans="1:42" ht="15">
      <c r="A27" s="47"/>
      <c r="B27" s="223"/>
      <c r="C27" s="223"/>
      <c r="D27" s="223"/>
      <c r="E27" s="224"/>
      <c r="F27" s="223"/>
      <c r="G27" s="223"/>
      <c r="H27" s="223"/>
      <c r="I27" s="223"/>
      <c r="J27" s="223"/>
      <c r="K27" s="225"/>
      <c r="L27" s="225"/>
      <c r="M27" s="50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6"/>
      <c r="Y27" s="225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</row>
    <row r="28" spans="1:42" ht="15">
      <c r="A28" s="51"/>
      <c r="B28" s="228"/>
      <c r="C28" s="228"/>
      <c r="D28" s="228"/>
      <c r="E28" s="228"/>
      <c r="F28" s="228"/>
      <c r="G28" s="228"/>
      <c r="H28" s="228"/>
      <c r="I28" s="228"/>
      <c r="J28" s="228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  <c r="Y28" s="229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</row>
    <row r="29" spans="1:42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83"/>
      <c r="Y29" s="52"/>
    </row>
    <row r="30" spans="1:4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42"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42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</sheetData>
  <mergeCells count="11">
    <mergeCell ref="K3:M3"/>
    <mergeCell ref="A3:A4"/>
    <mergeCell ref="B3:D3"/>
    <mergeCell ref="E3:G3"/>
    <mergeCell ref="H3:J3"/>
    <mergeCell ref="B1:M1"/>
    <mergeCell ref="Z3:AB3"/>
    <mergeCell ref="N3:P3"/>
    <mergeCell ref="Q3:S3"/>
    <mergeCell ref="T3:V3"/>
    <mergeCell ref="W3:Y3"/>
  </mergeCells>
  <phoneticPr fontId="75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I11" sqref="I11"/>
    </sheetView>
  </sheetViews>
  <sheetFormatPr defaultColWidth="8" defaultRowHeight="12.75"/>
  <cols>
    <col min="1" max="1" width="60.28515625" style="2" customWidth="1"/>
    <col min="2" max="3" width="16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>
      <c r="A1" s="241" t="s">
        <v>71</v>
      </c>
      <c r="B1" s="241"/>
      <c r="C1" s="241"/>
      <c r="D1" s="241"/>
      <c r="E1" s="241"/>
    </row>
    <row r="2" spans="1:11" ht="23.25" customHeight="1">
      <c r="A2" s="241" t="s">
        <v>34</v>
      </c>
      <c r="B2" s="241"/>
      <c r="C2" s="241"/>
      <c r="D2" s="241"/>
      <c r="E2" s="241"/>
    </row>
    <row r="3" spans="1:11" ht="6" customHeight="1">
      <c r="A3" s="23"/>
    </row>
    <row r="4" spans="1:11" s="3" customFormat="1" ht="23.25" customHeight="1">
      <c r="A4" s="238"/>
      <c r="B4" s="242" t="s">
        <v>90</v>
      </c>
      <c r="C4" s="242" t="s">
        <v>91</v>
      </c>
      <c r="D4" s="261" t="s">
        <v>2</v>
      </c>
      <c r="E4" s="262"/>
    </row>
    <row r="5" spans="1:11" s="3" customFormat="1" ht="32.25" customHeight="1">
      <c r="A5" s="238"/>
      <c r="B5" s="243"/>
      <c r="C5" s="243"/>
      <c r="D5" s="4" t="s">
        <v>3</v>
      </c>
      <c r="E5" s="5" t="s">
        <v>39</v>
      </c>
    </row>
    <row r="6" spans="1:11" s="8" customFormat="1" ht="15.75" customHeight="1">
      <c r="A6" s="6" t="s">
        <v>4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>
      <c r="A7" s="9" t="s">
        <v>40</v>
      </c>
      <c r="B7" s="166">
        <v>11370</v>
      </c>
      <c r="C7" s="166">
        <v>10539</v>
      </c>
      <c r="D7" s="10">
        <f t="shared" ref="D7:D12" si="0">C7/B7*100</f>
        <v>92.691292875989447</v>
      </c>
      <c r="E7" s="164">
        <f t="shared" ref="E7:E12" si="1">C7-B7</f>
        <v>-831</v>
      </c>
      <c r="K7" s="11"/>
    </row>
    <row r="8" spans="1:11" s="3" customFormat="1" ht="31.5" customHeight="1">
      <c r="A8" s="9" t="s">
        <v>41</v>
      </c>
      <c r="B8" s="167">
        <v>7650</v>
      </c>
      <c r="C8" s="167">
        <v>7935</v>
      </c>
      <c r="D8" s="10">
        <f t="shared" si="0"/>
        <v>103.72549019607844</v>
      </c>
      <c r="E8" s="164">
        <f t="shared" si="1"/>
        <v>285</v>
      </c>
      <c r="K8" s="11"/>
    </row>
    <row r="9" spans="1:11" s="3" customFormat="1" ht="54.75" customHeight="1">
      <c r="A9" s="12" t="s">
        <v>103</v>
      </c>
      <c r="B9" s="167">
        <v>3217</v>
      </c>
      <c r="C9" s="167">
        <v>2202</v>
      </c>
      <c r="D9" s="10">
        <f t="shared" si="0"/>
        <v>68.448865402548961</v>
      </c>
      <c r="E9" s="164">
        <f t="shared" si="1"/>
        <v>-1015</v>
      </c>
      <c r="K9" s="11"/>
    </row>
    <row r="10" spans="1:11" s="3" customFormat="1" ht="35.25" customHeight="1">
      <c r="A10" s="13" t="s">
        <v>42</v>
      </c>
      <c r="B10" s="167">
        <v>625</v>
      </c>
      <c r="C10" s="167">
        <v>638</v>
      </c>
      <c r="D10" s="10">
        <f t="shared" si="0"/>
        <v>102.08</v>
      </c>
      <c r="E10" s="164">
        <f t="shared" si="1"/>
        <v>13</v>
      </c>
      <c r="K10" s="11"/>
    </row>
    <row r="11" spans="1:11" s="3" customFormat="1" ht="45.75" customHeight="1">
      <c r="A11" s="13" t="s">
        <v>43</v>
      </c>
      <c r="B11" s="167">
        <v>406</v>
      </c>
      <c r="C11" s="167">
        <v>221</v>
      </c>
      <c r="D11" s="10">
        <f t="shared" si="0"/>
        <v>54.433497536945808</v>
      </c>
      <c r="E11" s="164">
        <f t="shared" si="1"/>
        <v>-185</v>
      </c>
      <c r="K11" s="11"/>
    </row>
    <row r="12" spans="1:11" s="3" customFormat="1" ht="55.5" customHeight="1">
      <c r="A12" s="13" t="s">
        <v>44</v>
      </c>
      <c r="B12" s="167">
        <v>6030</v>
      </c>
      <c r="C12" s="167">
        <v>6421</v>
      </c>
      <c r="D12" s="10">
        <f t="shared" si="0"/>
        <v>106.48424543946933</v>
      </c>
      <c r="E12" s="164">
        <f t="shared" si="1"/>
        <v>391</v>
      </c>
      <c r="K12" s="11"/>
    </row>
    <row r="13" spans="1:11" s="3" customFormat="1" ht="12.75" customHeight="1">
      <c r="A13" s="232" t="s">
        <v>5</v>
      </c>
      <c r="B13" s="233"/>
      <c r="C13" s="233"/>
      <c r="D13" s="233"/>
      <c r="E13" s="233"/>
      <c r="K13" s="11"/>
    </row>
    <row r="14" spans="1:11" s="3" customFormat="1" ht="15" customHeight="1">
      <c r="A14" s="234"/>
      <c r="B14" s="235"/>
      <c r="C14" s="235"/>
      <c r="D14" s="235"/>
      <c r="E14" s="235"/>
      <c r="K14" s="11"/>
    </row>
    <row r="15" spans="1:11" s="3" customFormat="1" ht="20.25" customHeight="1">
      <c r="A15" s="236" t="s">
        <v>0</v>
      </c>
      <c r="B15" s="238" t="s">
        <v>92</v>
      </c>
      <c r="C15" s="238" t="s">
        <v>93</v>
      </c>
      <c r="D15" s="261" t="s">
        <v>2</v>
      </c>
      <c r="E15" s="262"/>
      <c r="K15" s="11"/>
    </row>
    <row r="16" spans="1:11" ht="35.25" customHeight="1">
      <c r="A16" s="237"/>
      <c r="B16" s="238"/>
      <c r="C16" s="238"/>
      <c r="D16" s="4" t="s">
        <v>3</v>
      </c>
      <c r="E16" s="5" t="s">
        <v>45</v>
      </c>
      <c r="K16" s="11"/>
    </row>
    <row r="17" spans="1:11" ht="24" customHeight="1">
      <c r="A17" s="9" t="s">
        <v>40</v>
      </c>
      <c r="B17" s="166">
        <v>5422</v>
      </c>
      <c r="C17" s="166">
        <v>4022</v>
      </c>
      <c r="D17" s="15">
        <f>C17/B17*100</f>
        <v>74.179269642198449</v>
      </c>
      <c r="E17" s="174">
        <f>C17-B17</f>
        <v>-1400</v>
      </c>
      <c r="K17" s="11"/>
    </row>
    <row r="18" spans="1:11" ht="25.5" customHeight="1">
      <c r="A18" s="1" t="s">
        <v>41</v>
      </c>
      <c r="B18" s="175">
        <v>2945</v>
      </c>
      <c r="C18" s="175">
        <v>1709</v>
      </c>
      <c r="D18" s="15">
        <f>C18/B18*100</f>
        <v>58.030560271646856</v>
      </c>
      <c r="E18" s="174">
        <f>C18-B18</f>
        <v>-1236</v>
      </c>
      <c r="K18" s="11"/>
    </row>
    <row r="19" spans="1:11" ht="43.5" customHeight="1">
      <c r="A19" s="1" t="s">
        <v>46</v>
      </c>
      <c r="B19" s="175">
        <v>2316</v>
      </c>
      <c r="C19" s="175">
        <v>1276</v>
      </c>
      <c r="D19" s="15">
        <f>C19/B19*100</f>
        <v>55.094991364421418</v>
      </c>
      <c r="E19" s="174">
        <f>C19-B19</f>
        <v>-1040</v>
      </c>
      <c r="K19" s="11"/>
    </row>
  </sheetData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honeticPr fontId="7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'13'!Print_Titles</vt:lpstr>
      <vt:lpstr>'15'!Print_Titles</vt:lpstr>
      <vt:lpstr>'16'!Print_Titles</vt:lpstr>
      <vt:lpstr>'2'!Print_Titles</vt:lpstr>
      <vt:lpstr>'4'!Print_Titles</vt:lpstr>
      <vt:lpstr>'6'!Print_Titles</vt:lpstr>
      <vt:lpstr>'8'!Print_Titles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gennady_trush</cp:lastModifiedBy>
  <cp:lastPrinted>2021-09-17T06:27:51Z</cp:lastPrinted>
  <dcterms:created xsi:type="dcterms:W3CDTF">2020-12-10T10:35:03Z</dcterms:created>
  <dcterms:modified xsi:type="dcterms:W3CDTF">2021-09-17T10:40:10Z</dcterms:modified>
</cp:coreProperties>
</file>